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theot\Desktop\Garrison 18e Excel Analytics\"/>
    </mc:Choice>
  </mc:AlternateContent>
  <xr:revisionPtr revIDLastSave="0" documentId="13_ncr:1_{0035CFEF-B7F6-4597-BE3B-391FDF6DCBE9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Plantwide Approach" sheetId="1" r:id="rId1"/>
    <sheet name="Activity-Based Approach" sheetId="2" r:id="rId2"/>
    <sheet name="Activity-Based Cost Analysis" sheetId="3" r:id="rId3"/>
    <sheet name="Cost Allocation Comparison" sheetId="4" r:id="rId4"/>
    <sheet name="Charts Tutoria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2" i="4"/>
  <c r="D5" i="3"/>
  <c r="D4" i="3"/>
  <c r="D3" i="3"/>
  <c r="D2" i="3"/>
  <c r="G4" i="2" l="1"/>
  <c r="G19" i="2"/>
  <c r="G14" i="2"/>
  <c r="G9" i="2"/>
  <c r="C15" i="2"/>
  <c r="B15" i="2"/>
  <c r="C14" i="2"/>
  <c r="B12" i="2"/>
  <c r="D15" i="2" l="1"/>
  <c r="C12" i="2"/>
  <c r="D12" i="2" s="1"/>
  <c r="B14" i="2"/>
  <c r="D14" i="2" s="1"/>
</calcChain>
</file>

<file path=xl/sharedStrings.xml><?xml version="1.0" encoding="utf-8"?>
<sst xmlns="http://schemas.openxmlformats.org/spreadsheetml/2006/main" count="78" uniqueCount="47">
  <si>
    <t>Standard</t>
  </si>
  <si>
    <t>Advanced</t>
  </si>
  <si>
    <t>Number of units produced and sold</t>
  </si>
  <si>
    <t>Selling price per unit</t>
  </si>
  <si>
    <t>Direct materials per unit</t>
  </si>
  <si>
    <t>Direct labor cost per unit</t>
  </si>
  <si>
    <t>Direct labor-hours per unit</t>
  </si>
  <si>
    <t>Plantwide Overhead Rate</t>
  </si>
  <si>
    <t>Manufacturing overhead cost (a)</t>
  </si>
  <si>
    <t>Direct labor hours (b)</t>
  </si>
  <si>
    <r>
      <t xml:space="preserve">Plantwide overhead rate (a) </t>
    </r>
    <r>
      <rPr>
        <sz val="11"/>
        <color theme="1"/>
        <rFont val="Calibri"/>
        <family val="2"/>
      </rPr>
      <t>÷ (b)</t>
    </r>
  </si>
  <si>
    <t>Sales</t>
  </si>
  <si>
    <t>Cost of goods sold:</t>
  </si>
  <si>
    <t xml:space="preserve">   Direct materials</t>
  </si>
  <si>
    <t xml:space="preserve">   Direct labor</t>
  </si>
  <si>
    <t xml:space="preserve">   Manufacturing overhead</t>
  </si>
  <si>
    <t>Gross margin</t>
  </si>
  <si>
    <t>Cost of goods sold</t>
  </si>
  <si>
    <t>Machine-hours per unit</t>
  </si>
  <si>
    <t xml:space="preserve">   Assemble and pack</t>
  </si>
  <si>
    <t xml:space="preserve">   Machining</t>
  </si>
  <si>
    <t xml:space="preserve">   Order processing</t>
  </si>
  <si>
    <t xml:space="preserve">   Setups</t>
  </si>
  <si>
    <t>Costs:</t>
  </si>
  <si>
    <t>Total cost</t>
  </si>
  <si>
    <t>Product margin</t>
  </si>
  <si>
    <t>Activity Rates</t>
  </si>
  <si>
    <t>Assemble and Pack:</t>
  </si>
  <si>
    <r>
      <t xml:space="preserve">Activity rate (a) </t>
    </r>
    <r>
      <rPr>
        <sz val="11"/>
        <color theme="1"/>
        <rFont val="Calibri"/>
        <family val="2"/>
      </rPr>
      <t>÷ (b)</t>
    </r>
  </si>
  <si>
    <t>Machining:</t>
  </si>
  <si>
    <t>Machine-hours (b)</t>
  </si>
  <si>
    <t>Direct labor-hours (b)</t>
  </si>
  <si>
    <t>Order Processing:</t>
  </si>
  <si>
    <t>Number of customer orders (b)</t>
  </si>
  <si>
    <t>Setups:</t>
  </si>
  <si>
    <t>Setup hours (b)</t>
  </si>
  <si>
    <t>Background Information</t>
  </si>
  <si>
    <t>Product Margin Analysis</t>
  </si>
  <si>
    <t>Gross Margin Analysis</t>
  </si>
  <si>
    <t>Average customer order size</t>
  </si>
  <si>
    <t>Number of setups per customer order</t>
  </si>
  <si>
    <t>Number of setup hours per setup</t>
  </si>
  <si>
    <t>Total</t>
  </si>
  <si>
    <t xml:space="preserve"> </t>
  </si>
  <si>
    <t>Activity</t>
  </si>
  <si>
    <t>Plantwide approach: Total overhead cost allocated</t>
  </si>
  <si>
    <t>Activity-based approach: Total overhead cost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</si>
</sst>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ourier New"/>
      <family val="3"/>
    </font>
    <font>
      <sz val="14"/>
      <color theme="1"/>
      <name val="Wingdings"/>
      <charset val="2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43" fontId="0" fillId="0" borderId="0" xfId="1" applyFont="1"/>
    <xf numFmtId="0" fontId="2" fillId="0" borderId="0" xfId="0" applyFont="1" applyAlignment="1">
      <alignment horizontal="center"/>
    </xf>
    <xf numFmtId="165" fontId="4" fillId="0" borderId="0" xfId="2" applyNumberFormat="1" applyFont="1"/>
    <xf numFmtId="165" fontId="1" fillId="0" borderId="0" xfId="2" applyNumberFormat="1" applyFont="1"/>
    <xf numFmtId="164" fontId="1" fillId="0" borderId="0" xfId="1" applyNumberFormat="1" applyFont="1"/>
    <xf numFmtId="164" fontId="4" fillId="0" borderId="0" xfId="1" applyNumberFormat="1" applyFont="1"/>
    <xf numFmtId="165" fontId="5" fillId="0" borderId="0" xfId="2" applyNumberFormat="1" applyFont="1"/>
    <xf numFmtId="0" fontId="6" fillId="0" borderId="0" xfId="0" applyFont="1" applyAlignment="1">
      <alignment horizontal="center"/>
    </xf>
    <xf numFmtId="165" fontId="0" fillId="0" borderId="0" xfId="0" applyNumberFormat="1"/>
    <xf numFmtId="165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9" fontId="0" fillId="0" borderId="1" xfId="3" applyFont="1" applyBorder="1"/>
    <xf numFmtId="0" fontId="2" fillId="2" borderId="1" xfId="0" applyFont="1" applyFill="1" applyBorder="1" applyAlignment="1">
      <alignment horizontal="center"/>
    </xf>
    <xf numFmtId="165" fontId="0" fillId="0" borderId="1" xfId="2" applyNumberFormat="1" applyFont="1" applyBorder="1"/>
    <xf numFmtId="0" fontId="0" fillId="0" borderId="0" xfId="0" applyAlignment="1">
      <alignment vertical="center"/>
    </xf>
    <xf numFmtId="165" fontId="0" fillId="0" borderId="0" xfId="2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44" fontId="0" fillId="0" borderId="0" xfId="2" applyFont="1" applyAlignment="1">
      <alignment vertical="center"/>
    </xf>
    <xf numFmtId="0" fontId="2" fillId="2" borderId="2" xfId="0" applyFont="1" applyFill="1" applyBorder="1" applyAlignment="1">
      <alignment horizontal="center"/>
    </xf>
    <xf numFmtId="9" fontId="0" fillId="0" borderId="1" xfId="0" applyNumberFormat="1" applyBorder="1"/>
    <xf numFmtId="165" fontId="0" fillId="0" borderId="1" xfId="0" applyNumberFormat="1" applyBorder="1"/>
    <xf numFmtId="0" fontId="7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10"/>
    </xf>
    <xf numFmtId="0" fontId="9" fillId="0" borderId="0" xfId="0" applyFont="1" applyAlignment="1">
      <alignment horizontal="left" vertical="center" indent="15"/>
    </xf>
    <xf numFmtId="0" fontId="7" fillId="0" borderId="0" xfId="0" applyFont="1" applyAlignment="1">
      <alignment horizontal="left" vertical="center" indent="15"/>
    </xf>
    <xf numFmtId="0" fontId="10" fillId="0" borderId="0" xfId="0" applyFont="1"/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428624</xdr:colOff>
      <xdr:row>59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BD0E33-86D2-4A62-8B97-E0FF9CE20806}"/>
            </a:ext>
          </a:extLst>
        </xdr:cNvPr>
        <xdr:cNvSpPr txBox="1"/>
      </xdr:nvSpPr>
      <xdr:spPr>
        <a:xfrm>
          <a:off x="0" y="0"/>
          <a:ext cx="7134224" cy="11753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Charts: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Charts are a way to easily visualize your data sets in order to present findings or to gain further insights.</a:t>
          </a: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There are a wide variety of chart types that you can utilize in Microsoft Excel.  The most common types used are bar/column charts to show comparisons of values and line charts to show trends.  Below is an example of how to set up a chart: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first step is to select the data you would like to chart out.  In general, you want to format your data in a way that you have column headers like days and then row headers such as your cost or company.  See the below as an example: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Highlight the data you what to create a chart of: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3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 to the “Insert” tab and you will see a section titled “Charts”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3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on “Recommended Charts”, which will generate an “Insert Chart” window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Within this window you have two tabs: “Recommended Charts” and “All Charts”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“Recommended Charts” tab will give you several charts that are recommended for the specific data set you have chosen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“All Charts” tab will let you dictate the type of chart you want.  You will see that on this tab, the left-hand side shows all the different chart types and as you click on them you will see the right-hand pane generate the different subtypes of charts available for that group.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 the “All Charts” tab, choose the “Line” option from the left-hand pane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 the right-hand side look through the various options.  If we want to show a trend line with the data points marked, we would choose the option titled “Line with Markers”.  Chose this option and click “OK”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below chart will generate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5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 will see here that this is a default chart.  You can make many changes such as the following: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Double click in the “Chart Title” and add your own chart name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 can right click on either the X (here Day 1, Day 2,….) or Y (here 0-100) axes and click “Format Axis” pane will generate giving you a plethora of options to modify the axes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Another set of easy tools is to click on the chart and within the “Chart Design” ribbon click on “Add Chart Element” within the “Chart Layouts” section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Within this section you can add titles to the axes, add other labels, create legends, etc.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552450</xdr:colOff>
      <xdr:row>14</xdr:row>
      <xdr:rowOff>19050</xdr:rowOff>
    </xdr:from>
    <xdr:to>
      <xdr:col>6</xdr:col>
      <xdr:colOff>171450</xdr:colOff>
      <xdr:row>19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589406-133E-4268-BC31-0814C3417B1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3114675"/>
          <a:ext cx="2667000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76200</xdr:rowOff>
    </xdr:from>
    <xdr:to>
      <xdr:col>11</xdr:col>
      <xdr:colOff>66674</xdr:colOff>
      <xdr:row>12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60CE96-2A37-4C2B-B3AC-B7B6CED531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724025"/>
          <a:ext cx="5457824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462803</xdr:colOff>
      <xdr:row>36</xdr:row>
      <xdr:rowOff>79562</xdr:rowOff>
    </xdr:from>
    <xdr:to>
      <xdr:col>7</xdr:col>
      <xdr:colOff>57710</xdr:colOff>
      <xdr:row>48</xdr:row>
      <xdr:rowOff>127187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F55D42-83CF-460A-A15D-AF29946208E2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403" y="7366187"/>
          <a:ext cx="3252507" cy="2333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E9" sqref="E9"/>
    </sheetView>
  </sheetViews>
  <sheetFormatPr defaultRowHeight="14.4" x14ac:dyDescent="0.3"/>
  <cols>
    <col min="1" max="1" width="35.109375" customWidth="1"/>
    <col min="2" max="3" width="12.5546875" customWidth="1"/>
    <col min="4" max="4" width="11.5546875" bestFit="1" customWidth="1"/>
    <col min="5" max="5" width="30.33203125" bestFit="1" customWidth="1"/>
    <col min="6" max="6" width="12.5546875" customWidth="1"/>
  </cols>
  <sheetData>
    <row r="1" spans="1:6" ht="18" x14ac:dyDescent="0.35">
      <c r="A1" s="31" t="s">
        <v>36</v>
      </c>
      <c r="B1" s="31"/>
      <c r="C1" s="31"/>
      <c r="E1" s="31" t="s">
        <v>7</v>
      </c>
      <c r="F1" s="31"/>
    </row>
    <row r="2" spans="1:6" x14ac:dyDescent="0.3">
      <c r="B2" s="5" t="s">
        <v>0</v>
      </c>
      <c r="C2" s="5" t="s">
        <v>1</v>
      </c>
      <c r="E2" t="s">
        <v>8</v>
      </c>
      <c r="F2" s="3">
        <v>1346250</v>
      </c>
    </row>
    <row r="3" spans="1:6" x14ac:dyDescent="0.3">
      <c r="A3" t="s">
        <v>2</v>
      </c>
      <c r="B3" s="1">
        <v>20000</v>
      </c>
      <c r="C3" s="1">
        <v>10000</v>
      </c>
      <c r="E3" t="s">
        <v>9</v>
      </c>
      <c r="F3" s="1"/>
    </row>
    <row r="4" spans="1:6" x14ac:dyDescent="0.3">
      <c r="A4" t="s">
        <v>3</v>
      </c>
      <c r="B4" s="3">
        <v>150</v>
      </c>
      <c r="C4" s="3">
        <v>200</v>
      </c>
      <c r="E4" t="s">
        <v>10</v>
      </c>
      <c r="F4" s="2"/>
    </row>
    <row r="5" spans="1:6" x14ac:dyDescent="0.3">
      <c r="A5" t="s">
        <v>4</v>
      </c>
      <c r="B5" s="3">
        <v>40</v>
      </c>
      <c r="C5" s="3">
        <v>60</v>
      </c>
    </row>
    <row r="6" spans="1:6" x14ac:dyDescent="0.3">
      <c r="A6" t="s">
        <v>5</v>
      </c>
      <c r="B6" s="3">
        <v>30</v>
      </c>
      <c r="C6" s="3">
        <v>30</v>
      </c>
    </row>
    <row r="7" spans="1:6" x14ac:dyDescent="0.3">
      <c r="A7" t="s">
        <v>6</v>
      </c>
      <c r="B7" s="4">
        <v>1.5</v>
      </c>
      <c r="C7" s="4">
        <v>1.5</v>
      </c>
    </row>
    <row r="9" spans="1:6" ht="18" x14ac:dyDescent="0.35">
      <c r="A9" s="31" t="s">
        <v>38</v>
      </c>
      <c r="B9" s="31"/>
      <c r="C9" s="31"/>
    </row>
    <row r="10" spans="1:6" x14ac:dyDescent="0.3">
      <c r="B10" s="5" t="s">
        <v>0</v>
      </c>
      <c r="C10" s="5" t="s">
        <v>1</v>
      </c>
      <c r="D10" s="5" t="s">
        <v>42</v>
      </c>
    </row>
    <row r="11" spans="1:6" ht="16.2" x14ac:dyDescent="0.45">
      <c r="A11" t="s">
        <v>11</v>
      </c>
      <c r="B11" s="6"/>
      <c r="C11" s="6"/>
      <c r="D11" s="13"/>
    </row>
    <row r="12" spans="1:6" x14ac:dyDescent="0.3">
      <c r="A12" t="s">
        <v>12</v>
      </c>
      <c r="B12" s="3"/>
      <c r="C12" s="3"/>
    </row>
    <row r="13" spans="1:6" x14ac:dyDescent="0.3">
      <c r="A13" t="s">
        <v>13</v>
      </c>
      <c r="B13" s="8"/>
      <c r="C13" s="8"/>
      <c r="D13" s="12"/>
    </row>
    <row r="14" spans="1:6" x14ac:dyDescent="0.3">
      <c r="A14" t="s">
        <v>14</v>
      </c>
      <c r="B14" s="8"/>
      <c r="C14" s="8"/>
      <c r="D14" s="12"/>
    </row>
    <row r="15" spans="1:6" ht="16.2" x14ac:dyDescent="0.45">
      <c r="A15" t="s">
        <v>15</v>
      </c>
      <c r="B15" s="9"/>
      <c r="C15" s="9"/>
      <c r="D15" s="13"/>
    </row>
    <row r="16" spans="1:6" ht="16.2" x14ac:dyDescent="0.45">
      <c r="A16" t="s">
        <v>17</v>
      </c>
      <c r="B16" s="9"/>
      <c r="C16" s="9"/>
      <c r="D16" s="13"/>
    </row>
    <row r="17" spans="1:4" ht="16.2" x14ac:dyDescent="0.45">
      <c r="A17" t="s">
        <v>16</v>
      </c>
      <c r="B17" s="10"/>
      <c r="C17" s="10"/>
      <c r="D17" s="14"/>
    </row>
  </sheetData>
  <mergeCells count="3">
    <mergeCell ref="A1:C1"/>
    <mergeCell ref="E1:F1"/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zoomScaleNormal="100" workbookViewId="0">
      <selection activeCell="F10" sqref="F10"/>
    </sheetView>
  </sheetViews>
  <sheetFormatPr defaultRowHeight="14.4" x14ac:dyDescent="0.3"/>
  <cols>
    <col min="1" max="1" width="35.109375" customWidth="1"/>
    <col min="2" max="4" width="12.5546875" customWidth="1"/>
    <col min="6" max="6" width="30.33203125" bestFit="1" customWidth="1"/>
    <col min="7" max="7" width="12.5546875" customWidth="1"/>
    <col min="9" max="9" width="12.109375" bestFit="1" customWidth="1"/>
  </cols>
  <sheetData>
    <row r="1" spans="1:9" ht="18" x14ac:dyDescent="0.35">
      <c r="A1" s="31" t="s">
        <v>36</v>
      </c>
      <c r="B1" s="31"/>
      <c r="C1" s="31"/>
      <c r="D1" s="11"/>
      <c r="F1" s="31" t="s">
        <v>26</v>
      </c>
      <c r="G1" s="31"/>
    </row>
    <row r="2" spans="1:9" x14ac:dyDescent="0.3">
      <c r="B2" s="5" t="s">
        <v>0</v>
      </c>
      <c r="C2" s="5" t="s">
        <v>1</v>
      </c>
      <c r="D2" s="5"/>
      <c r="F2" s="19" t="s">
        <v>27</v>
      </c>
      <c r="G2" s="19"/>
    </row>
    <row r="3" spans="1:9" x14ac:dyDescent="0.3">
      <c r="A3" t="s">
        <v>2</v>
      </c>
      <c r="B3" s="1">
        <v>20000</v>
      </c>
      <c r="C3" s="1">
        <v>10000</v>
      </c>
      <c r="D3" s="1"/>
      <c r="F3" s="19" t="s">
        <v>8</v>
      </c>
      <c r="G3" s="20">
        <v>292500</v>
      </c>
    </row>
    <row r="4" spans="1:9" x14ac:dyDescent="0.3">
      <c r="A4" t="s">
        <v>6</v>
      </c>
      <c r="B4" s="4">
        <v>1.5</v>
      </c>
      <c r="C4" s="4">
        <v>1.5</v>
      </c>
      <c r="D4" s="4"/>
      <c r="F4" s="19" t="s">
        <v>31</v>
      </c>
      <c r="G4" s="21">
        <f>(B3*B4)+(C3*C4)</f>
        <v>45000</v>
      </c>
    </row>
    <row r="5" spans="1:9" x14ac:dyDescent="0.3">
      <c r="A5" t="s">
        <v>18</v>
      </c>
      <c r="B5" s="1">
        <v>1</v>
      </c>
      <c r="C5" s="1">
        <v>2</v>
      </c>
      <c r="D5" s="1"/>
      <c r="F5" s="19" t="s">
        <v>28</v>
      </c>
      <c r="G5" s="22"/>
    </row>
    <row r="6" spans="1:9" x14ac:dyDescent="0.3">
      <c r="A6" t="s">
        <v>39</v>
      </c>
      <c r="B6" s="1">
        <v>400</v>
      </c>
      <c r="C6" s="1">
        <v>50</v>
      </c>
      <c r="D6" s="1"/>
      <c r="F6" s="19"/>
      <c r="G6" s="19"/>
    </row>
    <row r="7" spans="1:9" x14ac:dyDescent="0.3">
      <c r="A7" t="s">
        <v>40</v>
      </c>
      <c r="B7" s="1">
        <v>1</v>
      </c>
      <c r="C7" s="1">
        <v>1</v>
      </c>
      <c r="D7" s="1"/>
      <c r="F7" s="19" t="s">
        <v>29</v>
      </c>
      <c r="G7" s="19"/>
    </row>
    <row r="8" spans="1:9" x14ac:dyDescent="0.3">
      <c r="A8" t="s">
        <v>41</v>
      </c>
      <c r="B8" s="1">
        <v>1</v>
      </c>
      <c r="C8" s="1">
        <v>3</v>
      </c>
      <c r="D8" s="1"/>
      <c r="F8" s="19" t="s">
        <v>8</v>
      </c>
      <c r="G8" s="20">
        <v>440000</v>
      </c>
    </row>
    <row r="9" spans="1:9" x14ac:dyDescent="0.3">
      <c r="F9" s="19" t="s">
        <v>30</v>
      </c>
      <c r="G9" s="21">
        <f>(B3*B5)+(C3*C5)</f>
        <v>40000</v>
      </c>
    </row>
    <row r="10" spans="1:9" ht="18" x14ac:dyDescent="0.35">
      <c r="A10" s="31" t="s">
        <v>37</v>
      </c>
      <c r="B10" s="31"/>
      <c r="C10" s="31"/>
      <c r="D10" s="31"/>
      <c r="F10" s="19" t="s">
        <v>28</v>
      </c>
      <c r="G10" s="22"/>
    </row>
    <row r="11" spans="1:9" x14ac:dyDescent="0.3">
      <c r="B11" s="5" t="s">
        <v>0</v>
      </c>
      <c r="C11" s="5" t="s">
        <v>1</v>
      </c>
      <c r="D11" s="5" t="s">
        <v>42</v>
      </c>
      <c r="F11" s="19"/>
      <c r="G11" s="19"/>
      <c r="I11" s="12" t="s">
        <v>43</v>
      </c>
    </row>
    <row r="12" spans="1:9" ht="16.2" x14ac:dyDescent="0.45">
      <c r="A12" t="s">
        <v>11</v>
      </c>
      <c r="B12" s="6">
        <f>'Plantwide Approach'!B11</f>
        <v>0</v>
      </c>
      <c r="C12" s="6">
        <f>'Plantwide Approach'!C11</f>
        <v>0</v>
      </c>
      <c r="D12" s="6">
        <f>SUM(B12:C12)</f>
        <v>0</v>
      </c>
      <c r="F12" s="19" t="s">
        <v>32</v>
      </c>
      <c r="G12" s="19"/>
    </row>
    <row r="13" spans="1:9" x14ac:dyDescent="0.3">
      <c r="A13" t="s">
        <v>23</v>
      </c>
      <c r="B13" s="3"/>
      <c r="C13" s="3"/>
      <c r="D13" s="3"/>
      <c r="F13" s="19" t="s">
        <v>8</v>
      </c>
      <c r="G13" s="20">
        <v>256250</v>
      </c>
    </row>
    <row r="14" spans="1:9" x14ac:dyDescent="0.3">
      <c r="A14" t="s">
        <v>13</v>
      </c>
      <c r="B14" s="8">
        <f>'Plantwide Approach'!B13</f>
        <v>0</v>
      </c>
      <c r="C14" s="8">
        <f>'Plantwide Approach'!C13</f>
        <v>0</v>
      </c>
      <c r="D14" s="7">
        <f t="shared" ref="D14:D15" si="0">SUM(B14:C14)</f>
        <v>0</v>
      </c>
      <c r="F14" s="19" t="s">
        <v>33</v>
      </c>
      <c r="G14" s="21">
        <f>(B3/B6)+(C3/C6)</f>
        <v>250</v>
      </c>
    </row>
    <row r="15" spans="1:9" x14ac:dyDescent="0.3">
      <c r="A15" t="s">
        <v>14</v>
      </c>
      <c r="B15" s="8">
        <f>'Plantwide Approach'!B14</f>
        <v>0</v>
      </c>
      <c r="C15" s="8">
        <f>'Plantwide Approach'!C14</f>
        <v>0</v>
      </c>
      <c r="D15" s="7">
        <f t="shared" si="0"/>
        <v>0</v>
      </c>
      <c r="F15" s="19" t="s">
        <v>28</v>
      </c>
      <c r="G15" s="22"/>
    </row>
    <row r="16" spans="1:9" x14ac:dyDescent="0.3">
      <c r="A16" t="s">
        <v>19</v>
      </c>
      <c r="B16" s="1"/>
      <c r="C16" s="12"/>
      <c r="D16" s="7"/>
      <c r="F16" s="19"/>
      <c r="G16" s="19"/>
    </row>
    <row r="17" spans="1:7" x14ac:dyDescent="0.3">
      <c r="A17" t="s">
        <v>20</v>
      </c>
      <c r="B17" s="1"/>
      <c r="C17" s="1"/>
      <c r="D17" s="7"/>
      <c r="F17" s="19" t="s">
        <v>34</v>
      </c>
      <c r="G17" s="19"/>
    </row>
    <row r="18" spans="1:7" x14ac:dyDescent="0.3">
      <c r="A18" t="s">
        <v>21</v>
      </c>
      <c r="B18" s="1"/>
      <c r="C18" s="1"/>
      <c r="D18" s="7"/>
      <c r="F18" s="19" t="s">
        <v>8</v>
      </c>
      <c r="G18" s="20">
        <v>357500</v>
      </c>
    </row>
    <row r="19" spans="1:7" ht="16.2" x14ac:dyDescent="0.45">
      <c r="A19" t="s">
        <v>22</v>
      </c>
      <c r="B19" s="9"/>
      <c r="C19" s="9"/>
      <c r="D19" s="6"/>
      <c r="F19" s="19" t="s">
        <v>35</v>
      </c>
      <c r="G19" s="21">
        <f>(B3/B6*B8)+(C3/C6*C8)</f>
        <v>650</v>
      </c>
    </row>
    <row r="20" spans="1:7" ht="16.2" x14ac:dyDescent="0.45">
      <c r="A20" t="s">
        <v>24</v>
      </c>
      <c r="B20" s="9"/>
      <c r="C20" s="9"/>
      <c r="D20" s="6"/>
      <c r="F20" s="19" t="s">
        <v>28</v>
      </c>
      <c r="G20" s="22"/>
    </row>
    <row r="21" spans="1:7" ht="16.2" x14ac:dyDescent="0.45">
      <c r="A21" t="s">
        <v>25</v>
      </c>
      <c r="B21" s="10"/>
      <c r="C21" s="10"/>
      <c r="D21" s="10"/>
    </row>
  </sheetData>
  <mergeCells count="3">
    <mergeCell ref="A1:C1"/>
    <mergeCell ref="F1:G1"/>
    <mergeCell ref="A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958B-5C00-422B-A294-EDAD93240E18}">
  <dimension ref="A1:D5"/>
  <sheetViews>
    <sheetView zoomScaleNormal="100" workbookViewId="0">
      <selection activeCell="D15" sqref="D15"/>
    </sheetView>
  </sheetViews>
  <sheetFormatPr defaultRowHeight="14.4" x14ac:dyDescent="0.3"/>
  <cols>
    <col min="1" max="1" width="19.44140625" bestFit="1" customWidth="1"/>
    <col min="2" max="2" width="8.88671875" bestFit="1" customWidth="1"/>
    <col min="3" max="3" width="9.6640625" bestFit="1" customWidth="1"/>
  </cols>
  <sheetData>
    <row r="1" spans="1:4" x14ac:dyDescent="0.3">
      <c r="A1" s="17" t="s">
        <v>44</v>
      </c>
      <c r="B1" s="17" t="s">
        <v>0</v>
      </c>
      <c r="C1" s="17" t="s">
        <v>1</v>
      </c>
      <c r="D1" s="23" t="s">
        <v>42</v>
      </c>
    </row>
    <row r="2" spans="1:4" x14ac:dyDescent="0.3">
      <c r="A2" s="15" t="s">
        <v>19</v>
      </c>
      <c r="B2" s="16"/>
      <c r="C2" s="16"/>
      <c r="D2" s="24">
        <f>B2+C2</f>
        <v>0</v>
      </c>
    </row>
    <row r="3" spans="1:4" x14ac:dyDescent="0.3">
      <c r="A3" s="15" t="s">
        <v>20</v>
      </c>
      <c r="B3" s="16"/>
      <c r="C3" s="16"/>
      <c r="D3" s="24">
        <f t="shared" ref="D3:D5" si="0">B3+C3</f>
        <v>0</v>
      </c>
    </row>
    <row r="4" spans="1:4" x14ac:dyDescent="0.3">
      <c r="A4" s="15" t="s">
        <v>21</v>
      </c>
      <c r="B4" s="16"/>
      <c r="C4" s="16"/>
      <c r="D4" s="24">
        <f t="shared" si="0"/>
        <v>0</v>
      </c>
    </row>
    <row r="5" spans="1:4" x14ac:dyDescent="0.3">
      <c r="A5" s="15" t="s">
        <v>22</v>
      </c>
      <c r="B5" s="16"/>
      <c r="C5" s="16"/>
      <c r="D5" s="24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6A975-4EA2-4C31-9F28-499500FFE48C}">
  <dimension ref="A1:D3"/>
  <sheetViews>
    <sheetView zoomScaleNormal="100" workbookViewId="0">
      <selection activeCell="J27" sqref="J27"/>
    </sheetView>
  </sheetViews>
  <sheetFormatPr defaultRowHeight="14.4" x14ac:dyDescent="0.3"/>
  <cols>
    <col min="1" max="1" width="50.5546875" bestFit="1" customWidth="1"/>
    <col min="2" max="2" width="12.5546875" bestFit="1" customWidth="1"/>
    <col min="3" max="3" width="12.44140625" customWidth="1"/>
  </cols>
  <sheetData>
    <row r="1" spans="1:4" x14ac:dyDescent="0.3">
      <c r="A1" s="17" t="s">
        <v>43</v>
      </c>
      <c r="B1" s="17" t="s">
        <v>0</v>
      </c>
      <c r="C1" s="17" t="s">
        <v>1</v>
      </c>
      <c r="D1" s="23" t="s">
        <v>42</v>
      </c>
    </row>
    <row r="2" spans="1:4" x14ac:dyDescent="0.3">
      <c r="A2" s="15" t="s">
        <v>45</v>
      </c>
      <c r="B2" s="18"/>
      <c r="C2" s="18"/>
      <c r="D2" s="25">
        <f>B2+C2</f>
        <v>0</v>
      </c>
    </row>
    <row r="3" spans="1:4" x14ac:dyDescent="0.3">
      <c r="A3" s="15" t="s">
        <v>46</v>
      </c>
      <c r="B3" s="18"/>
      <c r="C3" s="18"/>
      <c r="D3" s="25">
        <f>B3+C3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283B-C6BF-4CDE-84D9-A48279B9FEA1}">
  <dimension ref="A1:A10"/>
  <sheetViews>
    <sheetView zoomScaleNormal="100" workbookViewId="0">
      <selection sqref="A1:XFD1"/>
    </sheetView>
  </sheetViews>
  <sheetFormatPr defaultRowHeight="14.4" x14ac:dyDescent="0.3"/>
  <sheetData>
    <row r="1" spans="1:1" ht="17.399999999999999" x14ac:dyDescent="0.3">
      <c r="A1" s="26"/>
    </row>
    <row r="2" spans="1:1" ht="18" x14ac:dyDescent="0.3">
      <c r="A2" s="27"/>
    </row>
    <row r="3" spans="1:1" ht="18" x14ac:dyDescent="0.3">
      <c r="A3" s="27"/>
    </row>
    <row r="4" spans="1:1" ht="18" x14ac:dyDescent="0.3">
      <c r="A4" s="27"/>
    </row>
    <row r="5" spans="1:1" ht="18" x14ac:dyDescent="0.3">
      <c r="A5" s="27"/>
    </row>
    <row r="6" spans="1:1" ht="17.399999999999999" x14ac:dyDescent="0.3">
      <c r="A6" s="26"/>
    </row>
    <row r="7" spans="1:1" ht="18" x14ac:dyDescent="0.3">
      <c r="A7" s="27"/>
    </row>
    <row r="8" spans="1:1" ht="17.399999999999999" x14ac:dyDescent="0.3">
      <c r="A8" s="28"/>
    </row>
    <row r="9" spans="1:1" ht="17.399999999999999" x14ac:dyDescent="0.3">
      <c r="A9" s="29"/>
    </row>
    <row r="10" spans="1:1" ht="17.399999999999999" x14ac:dyDescent="0.3">
      <c r="A10" s="3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edea94-17e0-49b5-815a-95031838ec3a" xsi:nil="true"/>
    <lcf76f155ced4ddcb4097134ff3c332f xmlns="a74f5152-7f6a-4bd4-b869-6771941db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FDF989BE7FA42A8531A2483A498B5" ma:contentTypeVersion="15" ma:contentTypeDescription="Create a new document." ma:contentTypeScope="" ma:versionID="f7c5ec8c3d3868deaf519248bf783bfe">
  <xsd:schema xmlns:xsd="http://www.w3.org/2001/XMLSchema" xmlns:xs="http://www.w3.org/2001/XMLSchema" xmlns:p="http://schemas.microsoft.com/office/2006/metadata/properties" xmlns:ns2="60edea94-17e0-49b5-815a-95031838ec3a" xmlns:ns3="a74f5152-7f6a-4bd4-b869-6771941dbf7f" targetNamespace="http://schemas.microsoft.com/office/2006/metadata/properties" ma:root="true" ma:fieldsID="e12346a7f9771cd4ab8f51b347f39569" ns2:_="" ns3:_="">
    <xsd:import namespace="60edea94-17e0-49b5-815a-95031838ec3a"/>
    <xsd:import namespace="a74f5152-7f6a-4bd4-b869-6771941dbf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dea94-17e0-49b5-815a-95031838ec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febd05-8df2-4d9c-9416-8735ea88008b}" ma:internalName="TaxCatchAll" ma:showField="CatchAllData" ma:web="60edea94-17e0-49b5-815a-95031838e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f5152-7f6a-4bd4-b869-6771941db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b8617a1-beef-4e24-867f-51551f54cf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D682C-0DAF-4769-8289-DD5A6F64C7DC}">
  <ds:schemaRefs>
    <ds:schemaRef ds:uri="http://schemas.microsoft.com/office/2006/metadata/properties"/>
    <ds:schemaRef ds:uri="http://schemas.microsoft.com/office/infopath/2007/PartnerControls"/>
    <ds:schemaRef ds:uri="60edea94-17e0-49b5-815a-95031838ec3a"/>
    <ds:schemaRef ds:uri="a74f5152-7f6a-4bd4-b869-6771941dbf7f"/>
  </ds:schemaRefs>
</ds:datastoreItem>
</file>

<file path=customXml/itemProps2.xml><?xml version="1.0" encoding="utf-8"?>
<ds:datastoreItem xmlns:ds="http://schemas.openxmlformats.org/officeDocument/2006/customXml" ds:itemID="{0C54508B-4779-4F3C-9545-3EEB2D54A9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F070F3-4D0C-4FD4-912E-EED41164B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dea94-17e0-49b5-815a-95031838ec3a"/>
    <ds:schemaRef ds:uri="a74f5152-7f6a-4bd4-b869-6771941db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Plantwide Approach</vt:lpstr>
      <vt:lpstr>Activity-Based Approach</vt:lpstr>
      <vt:lpstr>Activity-Based Cost Analysis</vt:lpstr>
      <vt:lpstr>Cost Allocation Comparison</vt:lpstr>
      <vt:lpstr>Charts Tutorial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Brewer</dc:creator>
  <cp:lastModifiedBy>Julie M. Hampton</cp:lastModifiedBy>
  <dcterms:created xsi:type="dcterms:W3CDTF">2019-09-17T22:00:28Z</dcterms:created>
  <dcterms:modified xsi:type="dcterms:W3CDTF">2023-02-01T01:09:13Z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0x01010051BFDF989BE7FA42A8531A2483A498B5</vt:lpwstr>
  </property>
</Properties>
</file>