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ropbox\teaching\Audit Text Book\8th Edition\IDEA exercises and setup guides\"/>
    </mc:Choice>
  </mc:AlternateContent>
  <bookViews>
    <workbookView xWindow="0" yWindow="0" windowWidth="20490" windowHeight="7760"/>
  </bookViews>
  <sheets>
    <sheet name="Sales 2020 - fourth quart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7" i="1" l="1"/>
  <c r="K197" i="1" s="1"/>
  <c r="G196" i="1"/>
  <c r="K196" i="1" s="1"/>
  <c r="G195" i="1"/>
  <c r="N195" i="1" s="1"/>
  <c r="G194" i="1"/>
  <c r="N194" i="1" s="1"/>
  <c r="G193" i="1"/>
  <c r="K193" i="1" s="1"/>
  <c r="G192" i="1"/>
  <c r="K192" i="1" s="1"/>
  <c r="A93" i="1"/>
  <c r="A94" i="1" s="1"/>
  <c r="G71" i="1"/>
  <c r="N71" i="1" s="1"/>
  <c r="G38" i="1"/>
  <c r="N38" i="1" s="1"/>
  <c r="G35" i="1"/>
  <c r="N35" i="1" s="1"/>
  <c r="G25" i="1"/>
  <c r="K25" i="1" s="1"/>
  <c r="N25" i="1" s="1"/>
  <c r="G16" i="1"/>
  <c r="N16" i="1" s="1"/>
  <c r="G408" i="1"/>
  <c r="G411" i="1"/>
  <c r="G410" i="1"/>
  <c r="G409" i="1"/>
  <c r="G403" i="1"/>
  <c r="G407" i="1"/>
  <c r="G404" i="1"/>
  <c r="G400" i="1"/>
  <c r="G399" i="1"/>
  <c r="G402" i="1"/>
  <c r="G406" i="1"/>
  <c r="G405" i="1"/>
  <c r="G401" i="1"/>
  <c r="G398" i="1"/>
  <c r="G397" i="1"/>
  <c r="G393" i="1"/>
  <c r="G385" i="1"/>
  <c r="G380" i="1"/>
  <c r="G376" i="1"/>
  <c r="G372" i="1"/>
  <c r="G370" i="1"/>
  <c r="G362" i="1"/>
  <c r="K362" i="1" s="1"/>
  <c r="G359" i="1"/>
  <c r="K359" i="1" s="1"/>
  <c r="G341" i="1"/>
  <c r="K341" i="1" s="1"/>
  <c r="G387" i="1"/>
  <c r="G364" i="1"/>
  <c r="G357" i="1"/>
  <c r="K357" i="1" s="1"/>
  <c r="G355" i="1"/>
  <c r="K355" i="1" s="1"/>
  <c r="G350" i="1"/>
  <c r="K350" i="1" s="1"/>
  <c r="G347" i="1"/>
  <c r="K347" i="1" s="1"/>
  <c r="G344" i="1"/>
  <c r="K344" i="1" s="1"/>
  <c r="G396" i="1"/>
  <c r="G395" i="1"/>
  <c r="G394" i="1"/>
  <c r="G392" i="1"/>
  <c r="G391" i="1"/>
  <c r="G390" i="1"/>
  <c r="G389" i="1"/>
  <c r="G388" i="1"/>
  <c r="G386" i="1"/>
  <c r="G384" i="1"/>
  <c r="G383" i="1"/>
  <c r="G382" i="1"/>
  <c r="G381" i="1"/>
  <c r="G379" i="1"/>
  <c r="G378" i="1"/>
  <c r="G377" i="1"/>
  <c r="G375" i="1"/>
  <c r="G374" i="1"/>
  <c r="G373" i="1"/>
  <c r="G371" i="1"/>
  <c r="G369" i="1"/>
  <c r="G368" i="1"/>
  <c r="G367" i="1"/>
  <c r="G366" i="1"/>
  <c r="G365" i="1"/>
  <c r="G363" i="1"/>
  <c r="K363" i="1" s="1"/>
  <c r="G361" i="1"/>
  <c r="K361" i="1" s="1"/>
  <c r="G360" i="1"/>
  <c r="K360" i="1" s="1"/>
  <c r="G358" i="1"/>
  <c r="K358" i="1" s="1"/>
  <c r="G356" i="1"/>
  <c r="K356" i="1" s="1"/>
  <c r="G354" i="1"/>
  <c r="K354" i="1" s="1"/>
  <c r="G353" i="1"/>
  <c r="K353" i="1" s="1"/>
  <c r="G352" i="1"/>
  <c r="K352" i="1" s="1"/>
  <c r="G351" i="1"/>
  <c r="K351" i="1" s="1"/>
  <c r="G349" i="1"/>
  <c r="K349" i="1" s="1"/>
  <c r="G348" i="1"/>
  <c r="K348" i="1" s="1"/>
  <c r="G346" i="1"/>
  <c r="K346" i="1" s="1"/>
  <c r="G345" i="1"/>
  <c r="K345" i="1" s="1"/>
  <c r="G343" i="1"/>
  <c r="K343" i="1" s="1"/>
  <c r="G342" i="1"/>
  <c r="K342" i="1" s="1"/>
  <c r="G336" i="1"/>
  <c r="K336" i="1" s="1"/>
  <c r="G324" i="1"/>
  <c r="K324" i="1" s="1"/>
  <c r="G329" i="1"/>
  <c r="K329" i="1" s="1"/>
  <c r="G331" i="1"/>
  <c r="K331" i="1" s="1"/>
  <c r="G337" i="1"/>
  <c r="K337" i="1" s="1"/>
  <c r="G340" i="1"/>
  <c r="K340" i="1" s="1"/>
  <c r="G338" i="1"/>
  <c r="K338" i="1" s="1"/>
  <c r="G335" i="1"/>
  <c r="K335" i="1" s="1"/>
  <c r="G334" i="1"/>
  <c r="K334" i="1" s="1"/>
  <c r="G333" i="1"/>
  <c r="K333" i="1" s="1"/>
  <c r="G332" i="1"/>
  <c r="K332" i="1" s="1"/>
  <c r="G330" i="1"/>
  <c r="K330" i="1" s="1"/>
  <c r="G328" i="1"/>
  <c r="K328" i="1" s="1"/>
  <c r="G327" i="1"/>
  <c r="K327" i="1" s="1"/>
  <c r="G326" i="1"/>
  <c r="K326" i="1" s="1"/>
  <c r="G325" i="1"/>
  <c r="K325" i="1" s="1"/>
  <c r="G323" i="1"/>
  <c r="K323" i="1" s="1"/>
  <c r="G339" i="1"/>
  <c r="K339" i="1" s="1"/>
  <c r="G322" i="1"/>
  <c r="K322" i="1" s="1"/>
  <c r="G317" i="1"/>
  <c r="K317" i="1" s="1"/>
  <c r="G321" i="1"/>
  <c r="K321" i="1" s="1"/>
  <c r="G320" i="1"/>
  <c r="K320" i="1" s="1"/>
  <c r="G319" i="1"/>
  <c r="K319" i="1" s="1"/>
  <c r="G318" i="1"/>
  <c r="K318" i="1" s="1"/>
  <c r="G316" i="1"/>
  <c r="G315" i="1"/>
  <c r="K315" i="1" s="1"/>
  <c r="G314" i="1"/>
  <c r="K314" i="1" s="1"/>
  <c r="G313" i="1"/>
  <c r="G312" i="1"/>
  <c r="G311" i="1"/>
  <c r="K311" i="1" s="1"/>
  <c r="G310" i="1"/>
  <c r="K310" i="1" s="1"/>
  <c r="G309" i="1"/>
  <c r="G308" i="1"/>
  <c r="G307" i="1"/>
  <c r="K307" i="1" s="1"/>
  <c r="G306" i="1"/>
  <c r="K306" i="1" s="1"/>
  <c r="G305" i="1"/>
  <c r="G304" i="1"/>
  <c r="G303" i="1"/>
  <c r="K303" i="1" s="1"/>
  <c r="G302" i="1"/>
  <c r="K302" i="1" s="1"/>
  <c r="G301" i="1"/>
  <c r="G300" i="1"/>
  <c r="G299" i="1"/>
  <c r="K299" i="1" s="1"/>
  <c r="G298" i="1"/>
  <c r="K298" i="1" s="1"/>
  <c r="G296" i="1"/>
  <c r="K296" i="1" s="1"/>
  <c r="G297" i="1"/>
  <c r="K297" i="1" s="1"/>
  <c r="G289" i="1"/>
  <c r="K289" i="1" s="1"/>
  <c r="G287" i="1"/>
  <c r="K287" i="1" s="1"/>
  <c r="G288" i="1"/>
  <c r="K288" i="1" s="1"/>
  <c r="G295" i="1"/>
  <c r="K295" i="1" s="1"/>
  <c r="G294" i="1"/>
  <c r="K294" i="1" s="1"/>
  <c r="G293" i="1"/>
  <c r="K293" i="1" s="1"/>
  <c r="G292" i="1"/>
  <c r="K292" i="1" s="1"/>
  <c r="G291" i="1"/>
  <c r="K291" i="1" s="1"/>
  <c r="G290" i="1"/>
  <c r="K290" i="1" s="1"/>
  <c r="G286" i="1"/>
  <c r="K286" i="1" s="1"/>
  <c r="G285" i="1"/>
  <c r="G284" i="1"/>
  <c r="K284" i="1" s="1"/>
  <c r="G283" i="1"/>
  <c r="K283" i="1" s="1"/>
  <c r="G282" i="1"/>
  <c r="G281" i="1"/>
  <c r="K281" i="1" s="1"/>
  <c r="G280" i="1"/>
  <c r="K280" i="1" s="1"/>
  <c r="G277" i="1"/>
  <c r="K277" i="1" s="1"/>
  <c r="G273" i="1"/>
  <c r="K273" i="1" s="1"/>
  <c r="G279" i="1"/>
  <c r="K279" i="1" s="1"/>
  <c r="G278" i="1"/>
  <c r="K278" i="1" s="1"/>
  <c r="G276" i="1"/>
  <c r="K276" i="1" s="1"/>
  <c r="G275" i="1"/>
  <c r="K275" i="1" s="1"/>
  <c r="G274" i="1"/>
  <c r="K274" i="1" s="1"/>
  <c r="G124" i="1"/>
  <c r="N124" i="1" s="1"/>
  <c r="G123" i="1"/>
  <c r="K123" i="1" s="1"/>
  <c r="G122" i="1"/>
  <c r="K122" i="1" s="1"/>
  <c r="G121" i="1"/>
  <c r="N121" i="1" s="1"/>
  <c r="G85" i="1"/>
  <c r="N85" i="1" s="1"/>
  <c r="G84" i="1"/>
  <c r="N84" i="1" s="1"/>
  <c r="G83" i="1"/>
  <c r="N83" i="1" s="1"/>
  <c r="G272" i="1"/>
  <c r="G271" i="1"/>
  <c r="K271" i="1" s="1"/>
  <c r="G270" i="1"/>
  <c r="K270" i="1" s="1"/>
  <c r="G269" i="1"/>
  <c r="K269" i="1" s="1"/>
  <c r="G268" i="1"/>
  <c r="K268" i="1" s="1"/>
  <c r="G267" i="1"/>
  <c r="K267" i="1" s="1"/>
  <c r="G266" i="1"/>
  <c r="K266" i="1" s="1"/>
  <c r="G265" i="1"/>
  <c r="N265" i="1" s="1"/>
  <c r="G264" i="1"/>
  <c r="K264" i="1" s="1"/>
  <c r="G263" i="1"/>
  <c r="K263" i="1" s="1"/>
  <c r="G262" i="1"/>
  <c r="K262" i="1" s="1"/>
  <c r="G261" i="1"/>
  <c r="N261" i="1" s="1"/>
  <c r="G260" i="1"/>
  <c r="K260" i="1" s="1"/>
  <c r="G259" i="1"/>
  <c r="K259" i="1" s="1"/>
  <c r="G258" i="1"/>
  <c r="K258" i="1" s="1"/>
  <c r="G257" i="1"/>
  <c r="N257" i="1" s="1"/>
  <c r="G256" i="1"/>
  <c r="K256" i="1" s="1"/>
  <c r="G255" i="1"/>
  <c r="K255" i="1" s="1"/>
  <c r="G254" i="1"/>
  <c r="K254" i="1" s="1"/>
  <c r="G253" i="1"/>
  <c r="K253" i="1" s="1"/>
  <c r="G252" i="1"/>
  <c r="K252" i="1" s="1"/>
  <c r="G251" i="1"/>
  <c r="N251" i="1" s="1"/>
  <c r="G250" i="1"/>
  <c r="K250" i="1" s="1"/>
  <c r="G249" i="1"/>
  <c r="N249" i="1" s="1"/>
  <c r="G248" i="1"/>
  <c r="K248" i="1" s="1"/>
  <c r="G247" i="1"/>
  <c r="N247" i="1" s="1"/>
  <c r="G246" i="1"/>
  <c r="K246" i="1" s="1"/>
  <c r="G245" i="1"/>
  <c r="K245" i="1" s="1"/>
  <c r="G244" i="1"/>
  <c r="K244" i="1" s="1"/>
  <c r="G243" i="1"/>
  <c r="N243" i="1" s="1"/>
  <c r="G242" i="1"/>
  <c r="K242" i="1" s="1"/>
  <c r="G241" i="1"/>
  <c r="N241" i="1" s="1"/>
  <c r="G240" i="1"/>
  <c r="K240" i="1" s="1"/>
  <c r="G239" i="1"/>
  <c r="K239" i="1" s="1"/>
  <c r="G238" i="1"/>
  <c r="K238" i="1" s="1"/>
  <c r="G237" i="1"/>
  <c r="N237" i="1" s="1"/>
  <c r="G236" i="1"/>
  <c r="K236" i="1" s="1"/>
  <c r="G235" i="1"/>
  <c r="K235" i="1" s="1"/>
  <c r="G234" i="1"/>
  <c r="K234" i="1" s="1"/>
  <c r="G233" i="1"/>
  <c r="N233" i="1" s="1"/>
  <c r="G232" i="1"/>
  <c r="G231" i="1"/>
  <c r="K231" i="1" s="1"/>
  <c r="G230" i="1"/>
  <c r="K230" i="1" s="1"/>
  <c r="G229" i="1"/>
  <c r="K229" i="1" s="1"/>
  <c r="G228" i="1"/>
  <c r="K228" i="1" s="1"/>
  <c r="G227" i="1"/>
  <c r="K227" i="1" s="1"/>
  <c r="G226" i="1"/>
  <c r="K226" i="1" s="1"/>
  <c r="G225" i="1"/>
  <c r="N225" i="1" s="1"/>
  <c r="G224" i="1"/>
  <c r="N224" i="1" s="1"/>
  <c r="G223" i="1"/>
  <c r="N223" i="1" s="1"/>
  <c r="G222" i="1"/>
  <c r="N222" i="1" s="1"/>
  <c r="G221" i="1"/>
  <c r="N221" i="1" s="1"/>
  <c r="G220" i="1"/>
  <c r="N220" i="1" s="1"/>
  <c r="G219" i="1"/>
  <c r="K219" i="1" s="1"/>
  <c r="G218" i="1"/>
  <c r="K218" i="1" s="1"/>
  <c r="G217" i="1"/>
  <c r="G216" i="1"/>
  <c r="K216" i="1" s="1"/>
  <c r="G215" i="1"/>
  <c r="N215" i="1" s="1"/>
  <c r="G214" i="1"/>
  <c r="N214" i="1" s="1"/>
  <c r="G213" i="1"/>
  <c r="N213" i="1" s="1"/>
  <c r="G212" i="1"/>
  <c r="K212" i="1" s="1"/>
  <c r="G211" i="1"/>
  <c r="N211" i="1" s="1"/>
  <c r="G210" i="1"/>
  <c r="N210" i="1" s="1"/>
  <c r="G209" i="1"/>
  <c r="N209" i="1" s="1"/>
  <c r="N192" i="1" l="1"/>
  <c r="N193" i="1"/>
  <c r="K265" i="1"/>
  <c r="K195" i="1"/>
  <c r="K38" i="1"/>
  <c r="K194" i="1"/>
  <c r="N212" i="1"/>
  <c r="K71" i="1"/>
  <c r="K35" i="1"/>
  <c r="K16" i="1"/>
  <c r="K210" i="1"/>
  <c r="N255" i="1"/>
  <c r="N123" i="1"/>
  <c r="N302" i="1"/>
  <c r="K209" i="1"/>
  <c r="K224" i="1"/>
  <c r="N266" i="1"/>
  <c r="K124" i="1"/>
  <c r="K261" i="1"/>
  <c r="K247" i="1"/>
  <c r="N254" i="1"/>
  <c r="K243" i="1"/>
  <c r="K121" i="1"/>
  <c r="K215" i="1"/>
  <c r="N216" i="1"/>
  <c r="K221" i="1"/>
  <c r="K251" i="1"/>
  <c r="K257" i="1"/>
  <c r="N252" i="1"/>
  <c r="N219" i="1"/>
  <c r="K233" i="1"/>
  <c r="N242" i="1"/>
  <c r="K313" i="1"/>
  <c r="K312" i="1"/>
  <c r="K316" i="1"/>
  <c r="K301" i="1"/>
  <c r="K305" i="1"/>
  <c r="K309" i="1"/>
  <c r="K300" i="1"/>
  <c r="K304" i="1"/>
  <c r="K308" i="1"/>
  <c r="N284" i="1"/>
  <c r="K285" i="1"/>
  <c r="K282" i="1"/>
  <c r="K272" i="1"/>
  <c r="K249" i="1"/>
  <c r="N122" i="1"/>
  <c r="K83" i="1"/>
  <c r="K84" i="1"/>
  <c r="K85" i="1"/>
  <c r="N246" i="1"/>
  <c r="K241" i="1"/>
  <c r="K237" i="1"/>
  <c r="N244" i="1"/>
  <c r="N264" i="1"/>
  <c r="N231" i="1"/>
  <c r="K225" i="1"/>
  <c r="K223" i="1"/>
  <c r="K222" i="1"/>
  <c r="K220" i="1"/>
  <c r="K217" i="1"/>
  <c r="K214" i="1"/>
  <c r="K213" i="1"/>
  <c r="K211" i="1"/>
  <c r="K232" i="1"/>
  <c r="G207" i="1" l="1"/>
  <c r="N207" i="1" s="1"/>
  <c r="G206" i="1"/>
  <c r="N206" i="1" s="1"/>
  <c r="G203" i="1"/>
  <c r="N203" i="1" s="1"/>
  <c r="G201" i="1"/>
  <c r="G208" i="1"/>
  <c r="N208" i="1" s="1"/>
  <c r="G202" i="1"/>
  <c r="K202" i="1" s="1"/>
  <c r="G205" i="1"/>
  <c r="G204" i="1"/>
  <c r="K204" i="1" s="1"/>
  <c r="G198" i="1"/>
  <c r="N198" i="1" s="1"/>
  <c r="G190" i="1"/>
  <c r="G191" i="1"/>
  <c r="N191" i="1" s="1"/>
  <c r="G200" i="1"/>
  <c r="N200" i="1" s="1"/>
  <c r="G199" i="1"/>
  <c r="N199" i="1" s="1"/>
  <c r="G188" i="1"/>
  <c r="N188" i="1" s="1"/>
  <c r="G184" i="1"/>
  <c r="K184" i="1" s="1"/>
  <c r="G189" i="1"/>
  <c r="G185" i="1"/>
  <c r="N185" i="1" s="1"/>
  <c r="G187" i="1"/>
  <c r="N187" i="1" s="1"/>
  <c r="G186" i="1"/>
  <c r="K186" i="1" s="1"/>
  <c r="G183" i="1"/>
  <c r="N183" i="1" s="1"/>
  <c r="G182" i="1"/>
  <c r="K182" i="1" s="1"/>
  <c r="G180" i="1"/>
  <c r="N180" i="1" s="1"/>
  <c r="G177" i="1"/>
  <c r="N177" i="1" s="1"/>
  <c r="G181" i="1"/>
  <c r="N181" i="1" s="1"/>
  <c r="G179" i="1"/>
  <c r="N179" i="1" s="1"/>
  <c r="G178" i="1"/>
  <c r="K178" i="1" s="1"/>
  <c r="G176" i="1"/>
  <c r="N176" i="1" s="1"/>
  <c r="G175" i="1"/>
  <c r="K175" i="1" s="1"/>
  <c r="G172" i="1"/>
  <c r="G171" i="1"/>
  <c r="K171" i="1" s="1"/>
  <c r="G168" i="1"/>
  <c r="N168" i="1" s="1"/>
  <c r="G169" i="1"/>
  <c r="N169" i="1" s="1"/>
  <c r="G174" i="1"/>
  <c r="N174" i="1" s="1"/>
  <c r="G173" i="1"/>
  <c r="K173" i="1" s="1"/>
  <c r="G170" i="1"/>
  <c r="N170" i="1" s="1"/>
  <c r="G167" i="1"/>
  <c r="K167" i="1" s="1"/>
  <c r="G162" i="1"/>
  <c r="N162" i="1" s="1"/>
  <c r="G161" i="1"/>
  <c r="K161" i="1" s="1"/>
  <c r="G166" i="1"/>
  <c r="G165" i="1"/>
  <c r="N165" i="1" s="1"/>
  <c r="G164" i="1"/>
  <c r="N164" i="1" s="1"/>
  <c r="G163" i="1"/>
  <c r="N163" i="1" s="1"/>
  <c r="G160" i="1"/>
  <c r="N160" i="1" s="1"/>
  <c r="G155" i="1"/>
  <c r="N155" i="1" s="1"/>
  <c r="G154" i="1"/>
  <c r="K154" i="1" s="1"/>
  <c r="G156" i="1"/>
  <c r="K156" i="1" s="1"/>
  <c r="G159" i="1"/>
  <c r="N159" i="1" s="1"/>
  <c r="G158" i="1"/>
  <c r="N158" i="1" s="1"/>
  <c r="G157" i="1"/>
  <c r="K157" i="1" s="1"/>
  <c r="G153" i="1"/>
  <c r="G152" i="1"/>
  <c r="K152" i="1" s="1"/>
  <c r="G151" i="1"/>
  <c r="N151" i="1" s="1"/>
  <c r="G145" i="1"/>
  <c r="N145" i="1" s="1"/>
  <c r="G147" i="1"/>
  <c r="N147" i="1" s="1"/>
  <c r="G149" i="1"/>
  <c r="N149" i="1" s="1"/>
  <c r="G148" i="1"/>
  <c r="K148" i="1" s="1"/>
  <c r="G150" i="1"/>
  <c r="K150" i="1" s="1"/>
  <c r="G146" i="1"/>
  <c r="N146" i="1" s="1"/>
  <c r="G144" i="1"/>
  <c r="N144" i="1" s="1"/>
  <c r="G143" i="1"/>
  <c r="K143" i="1" s="1"/>
  <c r="G142" i="1"/>
  <c r="N142" i="1" s="1"/>
  <c r="G141" i="1"/>
  <c r="K179" i="1" l="1"/>
  <c r="K207" i="1"/>
  <c r="N202" i="1"/>
  <c r="K201" i="1"/>
  <c r="K206" i="1"/>
  <c r="K203" i="1"/>
  <c r="K208" i="1"/>
  <c r="K205" i="1"/>
  <c r="K198" i="1"/>
  <c r="K190" i="1"/>
  <c r="K191" i="1"/>
  <c r="K200" i="1"/>
  <c r="K199" i="1"/>
  <c r="K188" i="1"/>
  <c r="N186" i="1"/>
  <c r="K189" i="1"/>
  <c r="K185" i="1"/>
  <c r="K187" i="1"/>
  <c r="K183" i="1"/>
  <c r="K180" i="1"/>
  <c r="K177" i="1"/>
  <c r="K181" i="1"/>
  <c r="N178" i="1"/>
  <c r="K176" i="1"/>
  <c r="K142" i="1"/>
  <c r="N150" i="1"/>
  <c r="N173" i="1"/>
  <c r="N171" i="1"/>
  <c r="K172" i="1"/>
  <c r="K168" i="1"/>
  <c r="K169" i="1"/>
  <c r="K174" i="1"/>
  <c r="K170" i="1"/>
  <c r="K165" i="1"/>
  <c r="K164" i="1"/>
  <c r="N161" i="1"/>
  <c r="K160" i="1"/>
  <c r="K162" i="1"/>
  <c r="K163" i="1"/>
  <c r="K166" i="1"/>
  <c r="N152" i="1"/>
  <c r="N156" i="1"/>
  <c r="N157" i="1"/>
  <c r="N154" i="1"/>
  <c r="K153" i="1"/>
  <c r="K155" i="1"/>
  <c r="K159" i="1"/>
  <c r="K158" i="1"/>
  <c r="K151" i="1"/>
  <c r="K145" i="1"/>
  <c r="K147" i="1"/>
  <c r="N148" i="1"/>
  <c r="K149" i="1"/>
  <c r="K146" i="1"/>
  <c r="N143" i="1"/>
  <c r="K141" i="1"/>
  <c r="K144" i="1"/>
  <c r="G139" i="1"/>
  <c r="N139" i="1" s="1"/>
  <c r="G140" i="1"/>
  <c r="N140" i="1" s="1"/>
  <c r="G138" i="1"/>
  <c r="N138" i="1" s="1"/>
  <c r="G136" i="1"/>
  <c r="N136" i="1" s="1"/>
  <c r="G135" i="1"/>
  <c r="K135" i="1" s="1"/>
  <c r="G133" i="1"/>
  <c r="N133" i="1" s="1"/>
  <c r="G131" i="1"/>
  <c r="N131" i="1" s="1"/>
  <c r="G137" i="1"/>
  <c r="N137" i="1" s="1"/>
  <c r="G132" i="1"/>
  <c r="N132" i="1" s="1"/>
  <c r="G134" i="1"/>
  <c r="N134" i="1" s="1"/>
  <c r="G130" i="1"/>
  <c r="K130" i="1" s="1"/>
  <c r="G127" i="1"/>
  <c r="N127" i="1" s="1"/>
  <c r="G126" i="1"/>
  <c r="N126" i="1" s="1"/>
  <c r="G128" i="1"/>
  <c r="N128" i="1" s="1"/>
  <c r="G129" i="1"/>
  <c r="N129" i="1" s="1"/>
  <c r="G125" i="1"/>
  <c r="N125" i="1" s="1"/>
  <c r="A95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G80" i="1"/>
  <c r="G120" i="1"/>
  <c r="N120" i="1" s="1"/>
  <c r="G119" i="1"/>
  <c r="K119" i="1" s="1"/>
  <c r="G118" i="1"/>
  <c r="N118" i="1" s="1"/>
  <c r="G117" i="1"/>
  <c r="G116" i="1"/>
  <c r="N116" i="1" s="1"/>
  <c r="G115" i="1"/>
  <c r="K115" i="1" s="1"/>
  <c r="G114" i="1"/>
  <c r="N114" i="1" s="1"/>
  <c r="G113" i="1"/>
  <c r="N113" i="1" s="1"/>
  <c r="G112" i="1"/>
  <c r="N112" i="1" s="1"/>
  <c r="G111" i="1"/>
  <c r="K111" i="1" s="1"/>
  <c r="G110" i="1"/>
  <c r="N110" i="1" s="1"/>
  <c r="G109" i="1"/>
  <c r="N109" i="1" s="1"/>
  <c r="G108" i="1"/>
  <c r="N108" i="1" s="1"/>
  <c r="G107" i="1"/>
  <c r="K107" i="1" s="1"/>
  <c r="G106" i="1"/>
  <c r="N106" i="1" s="1"/>
  <c r="G105" i="1"/>
  <c r="K105" i="1" s="1"/>
  <c r="N105" i="1" s="1"/>
  <c r="G104" i="1"/>
  <c r="K104" i="1" s="1"/>
  <c r="N104" i="1" s="1"/>
  <c r="G103" i="1"/>
  <c r="K103" i="1" s="1"/>
  <c r="N103" i="1" s="1"/>
  <c r="G102" i="1"/>
  <c r="N102" i="1" s="1"/>
  <c r="G101" i="1"/>
  <c r="N101" i="1" s="1"/>
  <c r="G100" i="1"/>
  <c r="N100" i="1" s="1"/>
  <c r="G99" i="1"/>
  <c r="K99" i="1" s="1"/>
  <c r="G98" i="1"/>
  <c r="N98" i="1" s="1"/>
  <c r="G97" i="1"/>
  <c r="K97" i="1" s="1"/>
  <c r="G96" i="1"/>
  <c r="K96" i="1" s="1"/>
  <c r="G95" i="1"/>
  <c r="N95" i="1" s="1"/>
  <c r="G94" i="1"/>
  <c r="K94" i="1" s="1"/>
  <c r="G93" i="1"/>
  <c r="K93" i="1" s="1"/>
  <c r="G92" i="1"/>
  <c r="N92" i="1" s="1"/>
  <c r="G91" i="1"/>
  <c r="K91" i="1" s="1"/>
  <c r="G90" i="1"/>
  <c r="N90" i="1" s="1"/>
  <c r="G89" i="1"/>
  <c r="N89" i="1" s="1"/>
  <c r="G88" i="1"/>
  <c r="N88" i="1" s="1"/>
  <c r="G87" i="1"/>
  <c r="K87" i="1" s="1"/>
  <c r="G86" i="1"/>
  <c r="K86" i="1" s="1"/>
  <c r="G82" i="1"/>
  <c r="N82" i="1" s="1"/>
  <c r="G81" i="1"/>
  <c r="K81" i="1" s="1"/>
  <c r="A96" i="1" l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7" i="1"/>
  <c r="A18" i="1" s="1"/>
  <c r="A19" i="1" s="1"/>
  <c r="A20" i="1" s="1"/>
  <c r="A21" i="1" s="1"/>
  <c r="A22" i="1" s="1"/>
  <c r="A23" i="1" s="1"/>
  <c r="A24" i="1" s="1"/>
  <c r="A16" i="1"/>
  <c r="K116" i="1"/>
  <c r="N107" i="1"/>
  <c r="K114" i="1"/>
  <c r="N87" i="1"/>
  <c r="N99" i="1"/>
  <c r="K100" i="1"/>
  <c r="N111" i="1"/>
  <c r="K118" i="1"/>
  <c r="N130" i="1"/>
  <c r="K90" i="1"/>
  <c r="K110" i="1"/>
  <c r="K112" i="1"/>
  <c r="K88" i="1"/>
  <c r="K108" i="1"/>
  <c r="N115" i="1"/>
  <c r="K120" i="1"/>
  <c r="N119" i="1"/>
  <c r="K102" i="1"/>
  <c r="K98" i="1"/>
  <c r="K106" i="1"/>
  <c r="K92" i="1"/>
  <c r="K138" i="1"/>
  <c r="K131" i="1"/>
  <c r="K139" i="1"/>
  <c r="K140" i="1"/>
  <c r="K136" i="1"/>
  <c r="K133" i="1"/>
  <c r="K137" i="1"/>
  <c r="K132" i="1"/>
  <c r="K134" i="1"/>
  <c r="K127" i="1"/>
  <c r="K126" i="1"/>
  <c r="K128" i="1"/>
  <c r="K129" i="1"/>
  <c r="K125" i="1"/>
  <c r="N91" i="1"/>
  <c r="K82" i="1"/>
  <c r="N81" i="1"/>
  <c r="K80" i="1"/>
  <c r="K89" i="1"/>
  <c r="K95" i="1"/>
  <c r="K101" i="1"/>
  <c r="K109" i="1"/>
  <c r="K113" i="1"/>
  <c r="K117" i="1"/>
  <c r="G79" i="1"/>
  <c r="N79" i="1" s="1"/>
  <c r="G75" i="1"/>
  <c r="N75" i="1" s="1"/>
  <c r="G78" i="1"/>
  <c r="N78" i="1" s="1"/>
  <c r="G77" i="1"/>
  <c r="K77" i="1" s="1"/>
  <c r="G76" i="1"/>
  <c r="N76" i="1" s="1"/>
  <c r="G74" i="1"/>
  <c r="N74" i="1" s="1"/>
  <c r="G73" i="1"/>
  <c r="K73" i="1" s="1"/>
  <c r="G72" i="1"/>
  <c r="N72" i="1" s="1"/>
  <c r="G70" i="1"/>
  <c r="N70" i="1" s="1"/>
  <c r="G69" i="1"/>
  <c r="N69" i="1" s="1"/>
  <c r="G68" i="1"/>
  <c r="K68" i="1" s="1"/>
  <c r="G67" i="1"/>
  <c r="N67" i="1" s="1"/>
  <c r="G66" i="1"/>
  <c r="N66" i="1" s="1"/>
  <c r="G65" i="1"/>
  <c r="N65" i="1" s="1"/>
  <c r="G64" i="1"/>
  <c r="N64" i="1" s="1"/>
  <c r="G63" i="1"/>
  <c r="K63" i="1" s="1"/>
  <c r="G62" i="1"/>
  <c r="N62" i="1" s="1"/>
  <c r="G61" i="1"/>
  <c r="N61" i="1" s="1"/>
  <c r="G60" i="1"/>
  <c r="N60" i="1" s="1"/>
  <c r="G59" i="1"/>
  <c r="K59" i="1" s="1"/>
  <c r="G58" i="1"/>
  <c r="N58" i="1" s="1"/>
  <c r="G57" i="1"/>
  <c r="N57" i="1" s="1"/>
  <c r="G56" i="1"/>
  <c r="N56" i="1" s="1"/>
  <c r="G55" i="1"/>
  <c r="N55" i="1" s="1"/>
  <c r="G54" i="1"/>
  <c r="K54" i="1" s="1"/>
  <c r="G53" i="1"/>
  <c r="N53" i="1" s="1"/>
  <c r="G52" i="1"/>
  <c r="N52" i="1" s="1"/>
  <c r="G51" i="1"/>
  <c r="K51" i="1" s="1"/>
  <c r="G50" i="1"/>
  <c r="N50" i="1" s="1"/>
  <c r="G49" i="1"/>
  <c r="N49" i="1" s="1"/>
  <c r="G48" i="1"/>
  <c r="N48" i="1" s="1"/>
  <c r="G47" i="1"/>
  <c r="N47" i="1" s="1"/>
  <c r="G46" i="1"/>
  <c r="N46" i="1" s="1"/>
  <c r="G45" i="1"/>
  <c r="N45" i="1" s="1"/>
  <c r="G44" i="1"/>
  <c r="G43" i="1"/>
  <c r="N43" i="1" s="1"/>
  <c r="G42" i="1"/>
  <c r="N42" i="1" s="1"/>
  <c r="G41" i="1"/>
  <c r="N41" i="1" s="1"/>
  <c r="G40" i="1"/>
  <c r="N40" i="1" s="1"/>
  <c r="G39" i="1"/>
  <c r="N39" i="1" s="1"/>
  <c r="G37" i="1"/>
  <c r="N37" i="1" s="1"/>
  <c r="G36" i="1"/>
  <c r="G34" i="1"/>
  <c r="N34" i="1" s="1"/>
  <c r="G33" i="1"/>
  <c r="K33" i="1" s="1"/>
  <c r="G32" i="1"/>
  <c r="N32" i="1" s="1"/>
  <c r="G31" i="1"/>
  <c r="N31" i="1" s="1"/>
  <c r="G30" i="1"/>
  <c r="K30" i="1" s="1"/>
  <c r="N30" i="1" s="1"/>
  <c r="G29" i="1"/>
  <c r="K29" i="1" s="1"/>
  <c r="N29" i="1" s="1"/>
  <c r="A192" i="1" l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26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25" i="1"/>
  <c r="N33" i="1"/>
  <c r="K36" i="1"/>
  <c r="N73" i="1"/>
  <c r="N68" i="1"/>
  <c r="K72" i="1"/>
  <c r="K34" i="1"/>
  <c r="K79" i="1"/>
  <c r="N77" i="1"/>
  <c r="K76" i="1"/>
  <c r="K75" i="1"/>
  <c r="K67" i="1"/>
  <c r="K66" i="1"/>
  <c r="K70" i="1"/>
  <c r="K69" i="1"/>
  <c r="K74" i="1"/>
  <c r="K78" i="1"/>
  <c r="K65" i="1"/>
  <c r="K64" i="1"/>
  <c r="N63" i="1"/>
  <c r="K62" i="1"/>
  <c r="K61" i="1"/>
  <c r="K60" i="1"/>
  <c r="N59" i="1"/>
  <c r="K58" i="1"/>
  <c r="K57" i="1"/>
  <c r="K56" i="1"/>
  <c r="K55" i="1"/>
  <c r="N54" i="1"/>
  <c r="K53" i="1"/>
  <c r="K52" i="1"/>
  <c r="N51" i="1"/>
  <c r="K50" i="1"/>
  <c r="K49" i="1"/>
  <c r="K48" i="1"/>
  <c r="K47" i="1"/>
  <c r="K46" i="1"/>
  <c r="K45" i="1"/>
  <c r="K44" i="1"/>
  <c r="K43" i="1"/>
  <c r="K42" i="1"/>
  <c r="K41" i="1"/>
  <c r="K40" i="1"/>
  <c r="K39" i="1"/>
  <c r="K37" i="1"/>
  <c r="K32" i="1"/>
  <c r="K31" i="1"/>
  <c r="G28" i="1"/>
  <c r="K28" i="1" s="1"/>
  <c r="N28" i="1" s="1"/>
  <c r="G22" i="1"/>
  <c r="N22" i="1" s="1"/>
  <c r="G27" i="1"/>
  <c r="K27" i="1" s="1"/>
  <c r="G26" i="1"/>
  <c r="K26" i="1" s="1"/>
  <c r="G24" i="1"/>
  <c r="N24" i="1" s="1"/>
  <c r="G23" i="1"/>
  <c r="N23" i="1" s="1"/>
  <c r="G21" i="1"/>
  <c r="K21" i="1" s="1"/>
  <c r="G20" i="1"/>
  <c r="K20" i="1" s="1"/>
  <c r="G19" i="1"/>
  <c r="K19" i="1" s="1"/>
  <c r="G18" i="1"/>
  <c r="K18" i="1" s="1"/>
  <c r="G17" i="1"/>
  <c r="K17" i="1" s="1"/>
  <c r="G15" i="1"/>
  <c r="N15" i="1" s="1"/>
  <c r="G14" i="1"/>
  <c r="N14" i="1" s="1"/>
  <c r="G10" i="1"/>
  <c r="N10" i="1" s="1"/>
  <c r="G9" i="1"/>
  <c r="K9" i="1" s="1"/>
  <c r="G13" i="1"/>
  <c r="N13" i="1" s="1"/>
  <c r="G12" i="1"/>
  <c r="N12" i="1" s="1"/>
  <c r="G11" i="1"/>
  <c r="G8" i="1"/>
  <c r="N8" i="1" s="1"/>
  <c r="G7" i="1"/>
  <c r="N7" i="1" s="1"/>
  <c r="N6" i="1"/>
  <c r="N5" i="1"/>
  <c r="N3" i="1"/>
  <c r="N4" i="1"/>
  <c r="A72" i="1" l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6" i="1" s="1"/>
  <c r="A87" i="1" s="1"/>
  <c r="A88" i="1" s="1"/>
  <c r="A89" i="1" s="1"/>
  <c r="A90" i="1" s="1"/>
  <c r="A91" i="1" s="1"/>
  <c r="N27" i="1"/>
  <c r="K23" i="1"/>
  <c r="K7" i="1"/>
  <c r="K22" i="1"/>
  <c r="N26" i="1"/>
  <c r="K24" i="1"/>
  <c r="N19" i="1"/>
  <c r="K15" i="1"/>
  <c r="K14" i="1"/>
  <c r="K10" i="1"/>
  <c r="K12" i="1"/>
  <c r="K8" i="1"/>
  <c r="K13" i="1"/>
  <c r="K11" i="1"/>
</calcChain>
</file>

<file path=xl/sharedStrings.xml><?xml version="1.0" encoding="utf-8"?>
<sst xmlns="http://schemas.openxmlformats.org/spreadsheetml/2006/main" count="885" uniqueCount="22">
  <si>
    <t>ORDERNO</t>
  </si>
  <si>
    <t>ORDERDATE</t>
  </si>
  <si>
    <t>PRODNO</t>
  </si>
  <si>
    <t>UNITPRICE</t>
  </si>
  <si>
    <t>ORDERPRICE</t>
  </si>
  <si>
    <t>FRGHTCOST</t>
  </si>
  <si>
    <t>INVAMT</t>
  </si>
  <si>
    <t>INVDATE</t>
  </si>
  <si>
    <t>PAYMENT</t>
  </si>
  <si>
    <t>PAYDATE</t>
  </si>
  <si>
    <t>SHIPDATE</t>
  </si>
  <si>
    <t>Y</t>
  </si>
  <si>
    <t>CUSTNO</t>
  </si>
  <si>
    <t>SP001</t>
  </si>
  <si>
    <t>HB005</t>
  </si>
  <si>
    <t>CB008</t>
  </si>
  <si>
    <t>y</t>
  </si>
  <si>
    <t xml:space="preserve"> </t>
  </si>
  <si>
    <t>CREDAPR</t>
  </si>
  <si>
    <t>DISC</t>
  </si>
  <si>
    <t>AMT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</si>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</sst>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44" fontId="0" fillId="0" borderId="0" xfId="1" applyFont="1"/>
    <xf numFmtId="0" fontId="0" fillId="0" borderId="0" xfId="0" applyAlignment="1">
      <alignment horizontal="center"/>
    </xf>
    <xf numFmtId="9" fontId="0" fillId="0" borderId="0" xfId="2" applyFont="1"/>
    <xf numFmtId="0" fontId="2" fillId="0" borderId="0" xfId="0" applyFont="1"/>
    <xf numFmtId="14" fontId="2" fillId="0" borderId="0" xfId="0" applyNumberFormat="1" applyFont="1"/>
    <xf numFmtId="44" fontId="2" fillId="0" borderId="0" xfId="1" applyFont="1"/>
    <xf numFmtId="0" fontId="2" fillId="0" borderId="0" xfId="0" applyFont="1" applyAlignment="1">
      <alignment horizontal="center"/>
    </xf>
    <xf numFmtId="9" fontId="2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1"/>
  <sheetViews>
    <sheetView tabSelected="1" workbookViewId="0"/>
  </sheetViews>
  <sheetFormatPr defaultRowHeight="14.5" x14ac:dyDescent="0.35"/>
  <cols>
    <col min="1" max="1" width="8" customWidth="1"/>
    <col min="2" max="2" width="9.7265625" style="6" customWidth="1"/>
    <col min="3" max="3" width="7.7265625" customWidth="1"/>
    <col min="4" max="4" width="7.81640625" customWidth="1"/>
    <col min="5" max="5" width="4.1796875" customWidth="1"/>
    <col min="6" max="6" width="9.81640625" style="2" customWidth="1"/>
    <col min="7" max="7" width="12" style="2" customWidth="1"/>
    <col min="8" max="8" width="7.54296875" style="3" customWidth="1"/>
    <col min="9" max="9" width="9.453125" style="1" customWidth="1"/>
    <col min="10" max="10" width="9.81640625" style="2" customWidth="1"/>
    <col min="11" max="11" width="12.26953125" style="2" customWidth="1"/>
    <col min="12" max="12" width="9.7265625" style="1" bestFit="1" customWidth="1"/>
    <col min="13" max="13" width="4.54296875" style="4" customWidth="1"/>
    <col min="14" max="14" width="11.54296875" style="2" customWidth="1"/>
    <col min="15" max="15" width="10.26953125" customWidth="1"/>
  </cols>
  <sheetData>
    <row r="1" spans="1:15" x14ac:dyDescent="0.35">
      <c r="A1" s="5" t="s">
        <v>0</v>
      </c>
      <c r="B1" s="6" t="s">
        <v>1</v>
      </c>
      <c r="C1" s="5" t="s">
        <v>2</v>
      </c>
      <c r="D1" s="5" t="s">
        <v>12</v>
      </c>
      <c r="E1" s="5" t="s">
        <v>20</v>
      </c>
      <c r="F1" s="7" t="s">
        <v>3</v>
      </c>
      <c r="G1" s="7" t="s">
        <v>4</v>
      </c>
      <c r="H1" s="8" t="s">
        <v>18</v>
      </c>
      <c r="I1" s="6" t="s">
        <v>10</v>
      </c>
      <c r="J1" s="7" t="s">
        <v>5</v>
      </c>
      <c r="K1" s="7" t="s">
        <v>6</v>
      </c>
      <c r="L1" s="6" t="s">
        <v>7</v>
      </c>
      <c r="M1" s="9" t="s">
        <v>19</v>
      </c>
      <c r="N1" s="7" t="s">
        <v>8</v>
      </c>
      <c r="O1" s="5" t="s">
        <v>9</v>
      </c>
    </row>
    <row r="2" spans="1:15" x14ac:dyDescent="0.35">
      <c r="A2" s="5">
        <v>17001</v>
      </c>
      <c r="B2" s="6">
        <v>43833</v>
      </c>
      <c r="C2" s="5" t="s">
        <v>13</v>
      </c>
      <c r="D2" s="5">
        <v>21893</v>
      </c>
      <c r="E2" s="5">
        <v>5</v>
      </c>
      <c r="F2" s="7">
        <v>120</v>
      </c>
      <c r="G2" s="7">
        <v>600</v>
      </c>
      <c r="H2" s="8" t="s">
        <v>11</v>
      </c>
      <c r="I2" s="6">
        <v>43836</v>
      </c>
      <c r="J2" s="7">
        <v>15.36</v>
      </c>
      <c r="K2" s="7">
        <v>615.36</v>
      </c>
      <c r="L2" s="6">
        <v>43839</v>
      </c>
      <c r="M2" s="9">
        <v>0</v>
      </c>
      <c r="N2" s="7">
        <v>615.36</v>
      </c>
      <c r="O2" s="6">
        <v>43862</v>
      </c>
    </row>
    <row r="3" spans="1:15" x14ac:dyDescent="0.35">
      <c r="A3" s="5">
        <f>+A2+1</f>
        <v>17002</v>
      </c>
      <c r="B3" s="6">
        <v>43833</v>
      </c>
      <c r="C3" s="5" t="s">
        <v>13</v>
      </c>
      <c r="D3" s="5">
        <v>41845</v>
      </c>
      <c r="E3" s="5">
        <v>30</v>
      </c>
      <c r="F3" s="7">
        <v>120</v>
      </c>
      <c r="G3" s="7">
        <v>3600</v>
      </c>
      <c r="H3" s="8" t="s">
        <v>11</v>
      </c>
      <c r="I3" s="6">
        <v>43836</v>
      </c>
      <c r="J3" s="7">
        <v>34.729999999999997</v>
      </c>
      <c r="K3" s="7">
        <v>3634.73</v>
      </c>
      <c r="L3" s="6">
        <v>43840</v>
      </c>
      <c r="M3" s="9">
        <v>0.02</v>
      </c>
      <c r="N3" s="7">
        <f t="shared" ref="N3:N8" si="0">+G3*(1-M3)+J3</f>
        <v>3562.73</v>
      </c>
      <c r="O3" s="6">
        <v>43850</v>
      </c>
    </row>
    <row r="4" spans="1:15" x14ac:dyDescent="0.35">
      <c r="A4" s="5">
        <f t="shared" ref="A4:A67" si="1">+A3+1</f>
        <v>17003</v>
      </c>
      <c r="B4" s="6">
        <v>43835</v>
      </c>
      <c r="C4" s="5" t="s">
        <v>14</v>
      </c>
      <c r="D4" s="5">
        <v>63492</v>
      </c>
      <c r="E4" s="5">
        <v>200</v>
      </c>
      <c r="F4" s="7">
        <v>276</v>
      </c>
      <c r="G4" s="7">
        <v>55200</v>
      </c>
      <c r="H4" s="8" t="s">
        <v>11</v>
      </c>
      <c r="I4" s="6">
        <v>43841</v>
      </c>
      <c r="J4" s="7">
        <v>187.22</v>
      </c>
      <c r="K4" s="7">
        <v>55387.22</v>
      </c>
      <c r="L4" s="6">
        <v>43843</v>
      </c>
      <c r="M4" s="9">
        <v>0.04</v>
      </c>
      <c r="N4" s="7">
        <f t="shared" si="0"/>
        <v>53179.22</v>
      </c>
      <c r="O4" s="6">
        <v>43853</v>
      </c>
    </row>
    <row r="5" spans="1:15" x14ac:dyDescent="0.35">
      <c r="A5" s="5">
        <f t="shared" si="1"/>
        <v>17004</v>
      </c>
      <c r="B5" s="6">
        <v>43839</v>
      </c>
      <c r="C5" s="5" t="s">
        <v>15</v>
      </c>
      <c r="D5" s="5">
        <v>47542</v>
      </c>
      <c r="E5" s="5">
        <v>10</v>
      </c>
      <c r="F5" s="7">
        <v>1164</v>
      </c>
      <c r="G5" s="7">
        <v>11640</v>
      </c>
      <c r="H5" s="8" t="s">
        <v>16</v>
      </c>
      <c r="I5" s="6">
        <v>43841</v>
      </c>
      <c r="J5" s="7">
        <v>27.69</v>
      </c>
      <c r="K5" s="7">
        <v>11667.69</v>
      </c>
      <c r="L5" s="6">
        <v>43843</v>
      </c>
      <c r="M5" s="9">
        <v>0.02</v>
      </c>
      <c r="N5" s="7">
        <f t="shared" si="0"/>
        <v>11434.89</v>
      </c>
      <c r="O5" s="6">
        <v>43850</v>
      </c>
    </row>
    <row r="6" spans="1:15" x14ac:dyDescent="0.35">
      <c r="A6" s="5">
        <f t="shared" si="1"/>
        <v>17005</v>
      </c>
      <c r="B6" s="6">
        <v>43839</v>
      </c>
      <c r="C6" s="5" t="s">
        <v>13</v>
      </c>
      <c r="D6" s="5">
        <v>69311</v>
      </c>
      <c r="E6" s="5">
        <v>520</v>
      </c>
      <c r="F6" s="7">
        <v>120</v>
      </c>
      <c r="G6" s="7">
        <v>62400</v>
      </c>
      <c r="H6" s="8" t="s">
        <v>11</v>
      </c>
      <c r="I6" s="6">
        <v>43841</v>
      </c>
      <c r="J6" s="7">
        <v>412.33</v>
      </c>
      <c r="K6" s="7">
        <v>62812.33</v>
      </c>
      <c r="L6" s="6">
        <v>43843</v>
      </c>
      <c r="M6" s="9">
        <v>0.04</v>
      </c>
      <c r="N6" s="7">
        <f t="shared" si="0"/>
        <v>60316.33</v>
      </c>
      <c r="O6" s="6">
        <v>43855</v>
      </c>
    </row>
    <row r="7" spans="1:15" x14ac:dyDescent="0.35">
      <c r="A7" s="5">
        <f t="shared" si="1"/>
        <v>17006</v>
      </c>
      <c r="B7" s="6">
        <v>43840</v>
      </c>
      <c r="C7" s="5" t="s">
        <v>13</v>
      </c>
      <c r="D7" s="5">
        <v>50647</v>
      </c>
      <c r="E7" s="5">
        <v>45</v>
      </c>
      <c r="F7" s="7">
        <v>120</v>
      </c>
      <c r="G7" s="7">
        <f>+E7*F7</f>
        <v>5400</v>
      </c>
      <c r="H7" s="8" t="s">
        <v>16</v>
      </c>
      <c r="I7" s="6">
        <v>43843</v>
      </c>
      <c r="J7" s="7">
        <v>46.25</v>
      </c>
      <c r="K7" s="7">
        <f>+G7+J7</f>
        <v>5446.25</v>
      </c>
      <c r="L7" s="6">
        <v>43847</v>
      </c>
      <c r="M7" s="9">
        <v>0.03</v>
      </c>
      <c r="N7" s="7">
        <f t="shared" si="0"/>
        <v>5284.25</v>
      </c>
      <c r="O7" s="6">
        <v>43860</v>
      </c>
    </row>
    <row r="8" spans="1:15" x14ac:dyDescent="0.35">
      <c r="A8" s="5">
        <f t="shared" si="1"/>
        <v>17007</v>
      </c>
      <c r="B8" s="6">
        <v>43840</v>
      </c>
      <c r="C8" s="5" t="s">
        <v>15</v>
      </c>
      <c r="D8" s="5">
        <v>45455</v>
      </c>
      <c r="E8" s="5">
        <v>10</v>
      </c>
      <c r="F8" s="7">
        <v>1164</v>
      </c>
      <c r="G8" s="7">
        <f>+E8*F8</f>
        <v>11640</v>
      </c>
      <c r="H8" s="8" t="s">
        <v>11</v>
      </c>
      <c r="I8" s="6">
        <v>43843</v>
      </c>
      <c r="J8" s="7">
        <v>21.36</v>
      </c>
      <c r="K8" s="7">
        <f>+G8+J8</f>
        <v>11661.36</v>
      </c>
      <c r="L8" s="6">
        <v>43847</v>
      </c>
      <c r="M8" s="9">
        <v>0.02</v>
      </c>
      <c r="N8" s="7">
        <f t="shared" si="0"/>
        <v>11428.56</v>
      </c>
      <c r="O8" s="6">
        <v>43860</v>
      </c>
    </row>
    <row r="9" spans="1:15" x14ac:dyDescent="0.35">
      <c r="A9" s="5">
        <f t="shared" si="1"/>
        <v>17008</v>
      </c>
      <c r="B9" s="6">
        <v>43840</v>
      </c>
      <c r="C9" s="5" t="s">
        <v>13</v>
      </c>
      <c r="D9" s="5">
        <v>57852</v>
      </c>
      <c r="E9" s="5">
        <v>35</v>
      </c>
      <c r="F9" s="7">
        <v>120</v>
      </c>
      <c r="G9" s="7">
        <f t="shared" ref="G9:G10" si="2">+E9*F9</f>
        <v>4200</v>
      </c>
      <c r="H9" s="8" t="s">
        <v>11</v>
      </c>
      <c r="I9" s="6">
        <v>43843</v>
      </c>
      <c r="J9" s="7">
        <v>36.229999999999997</v>
      </c>
      <c r="K9" s="7">
        <f t="shared" ref="K9:K10" si="3">+G9+J9</f>
        <v>4236.2299999999996</v>
      </c>
      <c r="L9" s="6">
        <v>43847</v>
      </c>
      <c r="M9" s="9">
        <v>0.02</v>
      </c>
      <c r="N9" s="7">
        <v>4236.2299999999996</v>
      </c>
      <c r="O9" s="6">
        <v>43860</v>
      </c>
    </row>
    <row r="10" spans="1:15" x14ac:dyDescent="0.35">
      <c r="A10" s="5">
        <f t="shared" si="1"/>
        <v>17009</v>
      </c>
      <c r="B10" s="6">
        <v>43840</v>
      </c>
      <c r="C10" s="5" t="s">
        <v>13</v>
      </c>
      <c r="D10" s="5">
        <v>27651</v>
      </c>
      <c r="E10" s="5">
        <v>3</v>
      </c>
      <c r="F10" s="7">
        <v>120</v>
      </c>
      <c r="G10" s="7">
        <f t="shared" si="2"/>
        <v>360</v>
      </c>
      <c r="H10" s="8" t="s">
        <v>11</v>
      </c>
      <c r="I10" s="6">
        <v>43843</v>
      </c>
      <c r="J10" s="7">
        <v>21.36</v>
      </c>
      <c r="K10" s="7">
        <f t="shared" si="3"/>
        <v>381.36</v>
      </c>
      <c r="L10" s="6">
        <v>43847</v>
      </c>
      <c r="M10" s="9">
        <v>0.03</v>
      </c>
      <c r="N10" s="7">
        <f t="shared" ref="N10" si="4">+G10*(1-M10)+J10</f>
        <v>370.56</v>
      </c>
      <c r="O10" s="6">
        <v>43495</v>
      </c>
    </row>
    <row r="11" spans="1:15" x14ac:dyDescent="0.35">
      <c r="A11" s="5">
        <f t="shared" si="1"/>
        <v>17010</v>
      </c>
      <c r="B11" s="6">
        <v>43841</v>
      </c>
      <c r="C11" s="5" t="s">
        <v>14</v>
      </c>
      <c r="D11" s="5">
        <v>32681</v>
      </c>
      <c r="E11" s="5">
        <v>8</v>
      </c>
      <c r="F11" s="7">
        <v>120</v>
      </c>
      <c r="G11" s="7">
        <f t="shared" ref="G11" si="5">+E11*F11</f>
        <v>960</v>
      </c>
      <c r="H11" s="8" t="s">
        <v>11</v>
      </c>
      <c r="I11" s="6">
        <v>43848</v>
      </c>
      <c r="J11" s="7">
        <v>18.91</v>
      </c>
      <c r="K11" s="7">
        <f t="shared" ref="K11:K28" si="6">+G11+J11</f>
        <v>978.91</v>
      </c>
      <c r="L11" s="6">
        <v>43850</v>
      </c>
      <c r="M11" s="9">
        <v>0</v>
      </c>
      <c r="N11" s="7"/>
      <c r="O11" s="6"/>
    </row>
    <row r="12" spans="1:15" x14ac:dyDescent="0.35">
      <c r="A12" s="5">
        <f t="shared" si="1"/>
        <v>17011</v>
      </c>
      <c r="B12" s="6">
        <v>43841</v>
      </c>
      <c r="C12" s="5" t="s">
        <v>13</v>
      </c>
      <c r="D12" s="5">
        <v>37789</v>
      </c>
      <c r="E12" s="5">
        <v>4</v>
      </c>
      <c r="F12" s="7">
        <v>120</v>
      </c>
      <c r="G12" s="7">
        <f t="shared" ref="G12" si="7">+E12*F12</f>
        <v>480</v>
      </c>
      <c r="H12" s="8" t="s">
        <v>11</v>
      </c>
      <c r="I12" s="6">
        <v>43848</v>
      </c>
      <c r="J12" s="7">
        <v>14.27</v>
      </c>
      <c r="K12" s="7">
        <f t="shared" si="6"/>
        <v>494.27</v>
      </c>
      <c r="L12" s="6">
        <v>43853</v>
      </c>
      <c r="M12" s="9">
        <v>0</v>
      </c>
      <c r="N12" s="7">
        <f>+G12*(1-M12)+J12</f>
        <v>494.27</v>
      </c>
      <c r="O12" s="6">
        <v>43882</v>
      </c>
    </row>
    <row r="13" spans="1:15" x14ac:dyDescent="0.35">
      <c r="A13" s="5">
        <f t="shared" si="1"/>
        <v>17012</v>
      </c>
      <c r="B13" s="6">
        <v>43842</v>
      </c>
      <c r="C13" s="5" t="s">
        <v>13</v>
      </c>
      <c r="D13" s="5">
        <v>23657</v>
      </c>
      <c r="E13" s="5">
        <v>2</v>
      </c>
      <c r="F13" s="7">
        <v>120</v>
      </c>
      <c r="G13" s="7">
        <f t="shared" ref="G13" si="8">+E13*F13</f>
        <v>240</v>
      </c>
      <c r="H13" s="8" t="s">
        <v>11</v>
      </c>
      <c r="I13" s="6">
        <v>43848</v>
      </c>
      <c r="J13" s="7">
        <v>12.61</v>
      </c>
      <c r="K13" s="7">
        <f t="shared" si="6"/>
        <v>252.61</v>
      </c>
      <c r="L13" s="6">
        <v>43853</v>
      </c>
      <c r="M13" s="9">
        <v>0</v>
      </c>
      <c r="N13" s="7">
        <f>+G13*(1-M13)+J13</f>
        <v>252.61</v>
      </c>
      <c r="O13" s="6">
        <v>43884</v>
      </c>
    </row>
    <row r="14" spans="1:15" x14ac:dyDescent="0.35">
      <c r="A14" s="5">
        <f>+A13+1</f>
        <v>17013</v>
      </c>
      <c r="B14" s="6">
        <v>43842</v>
      </c>
      <c r="C14" s="5" t="s">
        <v>13</v>
      </c>
      <c r="D14" s="5">
        <v>45455</v>
      </c>
      <c r="E14" s="5">
        <v>36</v>
      </c>
      <c r="F14" s="7">
        <v>120</v>
      </c>
      <c r="G14" s="7">
        <f t="shared" ref="G14" si="9">+E14*F14</f>
        <v>4320</v>
      </c>
      <c r="H14" s="8" t="s">
        <v>11</v>
      </c>
      <c r="I14" s="6">
        <v>43848</v>
      </c>
      <c r="J14" s="7">
        <v>38.26</v>
      </c>
      <c r="K14" s="7">
        <f t="shared" si="6"/>
        <v>4358.26</v>
      </c>
      <c r="L14" s="6">
        <v>43853</v>
      </c>
      <c r="M14" s="9">
        <v>0.02</v>
      </c>
      <c r="N14" s="7">
        <f>+G14*(1-M14)+J14</f>
        <v>4271.8600000000006</v>
      </c>
      <c r="O14" s="6">
        <v>43860</v>
      </c>
    </row>
    <row r="15" spans="1:15" x14ac:dyDescent="0.35">
      <c r="A15" s="5">
        <f>+A14+1</f>
        <v>17014</v>
      </c>
      <c r="B15" s="6">
        <v>43845</v>
      </c>
      <c r="C15" s="5" t="s">
        <v>15</v>
      </c>
      <c r="D15" s="5">
        <v>57852</v>
      </c>
      <c r="E15" s="5">
        <v>12</v>
      </c>
      <c r="F15" s="7">
        <v>1164</v>
      </c>
      <c r="G15" s="7">
        <f>+E15*F15</f>
        <v>13968</v>
      </c>
      <c r="H15" s="8" t="s">
        <v>11</v>
      </c>
      <c r="I15" s="6">
        <v>43848</v>
      </c>
      <c r="J15" s="7">
        <v>22.03</v>
      </c>
      <c r="K15" s="7">
        <f t="shared" si="6"/>
        <v>13990.03</v>
      </c>
      <c r="L15" s="6">
        <v>43853</v>
      </c>
      <c r="M15" s="9">
        <v>0.03</v>
      </c>
      <c r="N15" s="7">
        <f>+G15*(1-M15)+J15</f>
        <v>13570.99</v>
      </c>
      <c r="O15" s="6">
        <v>43869</v>
      </c>
    </row>
    <row r="16" spans="1:15" x14ac:dyDescent="0.35">
      <c r="A16" s="5">
        <f t="shared" si="1"/>
        <v>17015</v>
      </c>
      <c r="B16" s="6">
        <v>43845</v>
      </c>
      <c r="C16" s="5" t="s">
        <v>13</v>
      </c>
      <c r="D16" s="5">
        <v>22569</v>
      </c>
      <c r="E16" s="5">
        <v>3</v>
      </c>
      <c r="F16" s="7">
        <v>120</v>
      </c>
      <c r="G16" s="7">
        <f t="shared" ref="G16" si="10">+E16*F16</f>
        <v>360</v>
      </c>
      <c r="H16" s="8" t="s">
        <v>11</v>
      </c>
      <c r="I16" s="6">
        <v>43848</v>
      </c>
      <c r="J16" s="7">
        <v>15.86</v>
      </c>
      <c r="K16" s="7">
        <f t="shared" ref="K16" si="11">+G16+J16</f>
        <v>375.86</v>
      </c>
      <c r="L16" s="6">
        <v>43853</v>
      </c>
      <c r="M16" s="9">
        <v>0</v>
      </c>
      <c r="N16" s="7">
        <f>+G16*(1-M16)+J16</f>
        <v>375.86</v>
      </c>
      <c r="O16" s="6">
        <v>43884</v>
      </c>
    </row>
    <row r="17" spans="1:15" x14ac:dyDescent="0.35">
      <c r="A17" s="5">
        <f>+A15+1</f>
        <v>17015</v>
      </c>
      <c r="B17" s="6">
        <v>43845</v>
      </c>
      <c r="C17" s="5" t="s">
        <v>14</v>
      </c>
      <c r="D17" s="5">
        <v>31026</v>
      </c>
      <c r="E17" s="5">
        <v>4</v>
      </c>
      <c r="F17" s="7">
        <v>276</v>
      </c>
      <c r="G17" s="7">
        <f t="shared" ref="G17" si="12">+E17*F17</f>
        <v>1104</v>
      </c>
      <c r="H17" s="8" t="s">
        <v>11</v>
      </c>
      <c r="I17" s="6">
        <v>43848</v>
      </c>
      <c r="J17" s="7">
        <v>18.239999999999998</v>
      </c>
      <c r="K17" s="7">
        <f t="shared" si="6"/>
        <v>1122.24</v>
      </c>
      <c r="L17" s="6">
        <v>43853</v>
      </c>
      <c r="M17" s="9">
        <v>0</v>
      </c>
      <c r="N17" s="7"/>
      <c r="O17" s="6"/>
    </row>
    <row r="18" spans="1:15" x14ac:dyDescent="0.35">
      <c r="A18" s="5">
        <f t="shared" si="1"/>
        <v>17016</v>
      </c>
      <c r="B18" s="6">
        <v>43845</v>
      </c>
      <c r="C18" s="5" t="s">
        <v>14</v>
      </c>
      <c r="D18" s="5">
        <v>12532</v>
      </c>
      <c r="E18" s="5">
        <v>2</v>
      </c>
      <c r="F18" s="7">
        <v>276</v>
      </c>
      <c r="G18" s="7">
        <f t="shared" ref="G18" si="13">+E18*F18</f>
        <v>552</v>
      </c>
      <c r="H18" s="8" t="s">
        <v>11</v>
      </c>
      <c r="I18" s="6">
        <v>43848</v>
      </c>
      <c r="J18" s="7">
        <v>13.63</v>
      </c>
      <c r="K18" s="7">
        <f t="shared" si="6"/>
        <v>565.63</v>
      </c>
      <c r="L18" s="6">
        <v>43853</v>
      </c>
      <c r="M18" s="9">
        <v>0</v>
      </c>
      <c r="N18" s="7">
        <v>250.57</v>
      </c>
      <c r="O18" s="6">
        <v>43881</v>
      </c>
    </row>
    <row r="19" spans="1:15" x14ac:dyDescent="0.35">
      <c r="A19" s="5">
        <f t="shared" si="1"/>
        <v>17017</v>
      </c>
      <c r="B19" s="6">
        <v>43846</v>
      </c>
      <c r="C19" s="5" t="s">
        <v>15</v>
      </c>
      <c r="D19" s="5">
        <v>27651</v>
      </c>
      <c r="E19" s="5">
        <v>1</v>
      </c>
      <c r="F19" s="7">
        <v>1164</v>
      </c>
      <c r="G19" s="7">
        <f>+E19*F19</f>
        <v>1164</v>
      </c>
      <c r="H19" s="8" t="s">
        <v>11</v>
      </c>
      <c r="I19" s="6">
        <v>43850</v>
      </c>
      <c r="J19" s="7">
        <v>10.36</v>
      </c>
      <c r="K19" s="7">
        <f t="shared" si="6"/>
        <v>1174.3599999999999</v>
      </c>
      <c r="L19" s="6">
        <v>43855</v>
      </c>
      <c r="M19" s="9">
        <v>0</v>
      </c>
      <c r="N19" s="7">
        <f>+G19*(1-M19)+J19</f>
        <v>1174.3599999999999</v>
      </c>
      <c r="O19" s="6">
        <v>43884</v>
      </c>
    </row>
    <row r="20" spans="1:15" x14ac:dyDescent="0.35">
      <c r="A20" s="5">
        <f t="shared" si="1"/>
        <v>17018</v>
      </c>
      <c r="B20" s="6">
        <v>43846</v>
      </c>
      <c r="C20" s="5" t="s">
        <v>13</v>
      </c>
      <c r="D20" s="5">
        <v>15632</v>
      </c>
      <c r="E20" s="5">
        <v>3</v>
      </c>
      <c r="F20" s="7">
        <v>120</v>
      </c>
      <c r="G20" s="7">
        <f t="shared" ref="G20" si="14">+E20*F20</f>
        <v>360</v>
      </c>
      <c r="H20" s="8" t="s">
        <v>11</v>
      </c>
      <c r="I20" s="6">
        <v>43850</v>
      </c>
      <c r="J20" s="7">
        <v>14.68</v>
      </c>
      <c r="K20" s="7">
        <f t="shared" si="6"/>
        <v>374.68</v>
      </c>
      <c r="L20" s="6">
        <v>43853</v>
      </c>
      <c r="M20" s="9">
        <v>0</v>
      </c>
      <c r="N20" s="7">
        <v>370.57</v>
      </c>
      <c r="O20" s="6">
        <v>43881</v>
      </c>
    </row>
    <row r="21" spans="1:15" x14ac:dyDescent="0.35">
      <c r="A21" s="5">
        <f t="shared" si="1"/>
        <v>17019</v>
      </c>
      <c r="B21" s="6">
        <v>43847</v>
      </c>
      <c r="C21" s="5" t="s">
        <v>13</v>
      </c>
      <c r="D21" s="5">
        <v>28659</v>
      </c>
      <c r="E21" s="5">
        <v>4</v>
      </c>
      <c r="F21" s="7">
        <v>120</v>
      </c>
      <c r="G21" s="7">
        <f t="shared" ref="G21" si="15">+E21*F21</f>
        <v>480</v>
      </c>
      <c r="H21" s="8" t="s">
        <v>11</v>
      </c>
      <c r="I21" s="6">
        <v>43850</v>
      </c>
      <c r="J21" s="7">
        <v>18.52</v>
      </c>
      <c r="K21" s="7">
        <f t="shared" si="6"/>
        <v>498.52</v>
      </c>
      <c r="L21" s="6">
        <v>43853</v>
      </c>
      <c r="M21" s="9">
        <v>0</v>
      </c>
      <c r="N21" s="7">
        <v>492.62</v>
      </c>
      <c r="O21" s="6">
        <v>43884</v>
      </c>
    </row>
    <row r="22" spans="1:15" x14ac:dyDescent="0.35">
      <c r="A22" s="5">
        <f t="shared" si="1"/>
        <v>17020</v>
      </c>
      <c r="B22" s="6">
        <v>43847</v>
      </c>
      <c r="C22" s="5" t="s">
        <v>14</v>
      </c>
      <c r="D22" s="5">
        <v>77545</v>
      </c>
      <c r="E22" s="5">
        <v>522</v>
      </c>
      <c r="F22" s="7">
        <v>276</v>
      </c>
      <c r="G22" s="7">
        <f>+E22*F22</f>
        <v>144072</v>
      </c>
      <c r="H22" s="8" t="s">
        <v>16</v>
      </c>
      <c r="I22" s="6">
        <v>43853</v>
      </c>
      <c r="J22" s="7">
        <v>443.21</v>
      </c>
      <c r="K22" s="7">
        <f t="shared" si="6"/>
        <v>144515.21</v>
      </c>
      <c r="L22" s="6">
        <v>43855</v>
      </c>
      <c r="M22" s="9">
        <v>0.02</v>
      </c>
      <c r="N22" s="7">
        <f>+G22*(1-M22)+J22</f>
        <v>141633.76999999999</v>
      </c>
      <c r="O22" s="6">
        <v>43867</v>
      </c>
    </row>
    <row r="23" spans="1:15" x14ac:dyDescent="0.35">
      <c r="A23" s="5">
        <f t="shared" si="1"/>
        <v>17021</v>
      </c>
      <c r="B23" s="6">
        <v>43847</v>
      </c>
      <c r="C23" s="5" t="s">
        <v>13</v>
      </c>
      <c r="D23" s="5">
        <v>59147</v>
      </c>
      <c r="E23" s="5">
        <v>42</v>
      </c>
      <c r="F23" s="7">
        <v>120</v>
      </c>
      <c r="G23" s="7">
        <f>+E23*F23</f>
        <v>5040</v>
      </c>
      <c r="H23" s="8" t="s">
        <v>16</v>
      </c>
      <c r="I23" s="6">
        <v>43855</v>
      </c>
      <c r="J23" s="7">
        <v>44.69</v>
      </c>
      <c r="K23" s="7">
        <f t="shared" si="6"/>
        <v>5084.6899999999996</v>
      </c>
      <c r="L23" s="6">
        <v>43855</v>
      </c>
      <c r="M23" s="9">
        <v>0.03</v>
      </c>
      <c r="N23" s="7">
        <f>+G23*(1-M23)+J23</f>
        <v>4933.49</v>
      </c>
      <c r="O23" s="6">
        <v>43870</v>
      </c>
    </row>
    <row r="24" spans="1:15" x14ac:dyDescent="0.35">
      <c r="A24" s="5">
        <f t="shared" si="1"/>
        <v>17022</v>
      </c>
      <c r="B24" s="6">
        <v>43848</v>
      </c>
      <c r="C24" s="5" t="s">
        <v>13</v>
      </c>
      <c r="D24" s="5">
        <v>33982</v>
      </c>
      <c r="E24" s="5">
        <v>12</v>
      </c>
      <c r="F24" s="7">
        <v>120</v>
      </c>
      <c r="G24" s="7">
        <f>+E24*F24</f>
        <v>1440</v>
      </c>
      <c r="H24" s="8" t="s">
        <v>16</v>
      </c>
      <c r="I24" s="6">
        <v>43855</v>
      </c>
      <c r="J24" s="7">
        <v>26.25</v>
      </c>
      <c r="K24" s="7">
        <f t="shared" si="6"/>
        <v>1466.25</v>
      </c>
      <c r="L24" s="6">
        <v>43855</v>
      </c>
      <c r="M24" s="9">
        <v>0</v>
      </c>
      <c r="N24" s="7">
        <f>+G24*(1-M24)+J24</f>
        <v>1466.25</v>
      </c>
      <c r="O24" s="6">
        <v>43895</v>
      </c>
    </row>
    <row r="25" spans="1:15" x14ac:dyDescent="0.35">
      <c r="A25" s="5">
        <f t="shared" si="1"/>
        <v>17023</v>
      </c>
      <c r="B25" s="6">
        <v>43848</v>
      </c>
      <c r="C25" s="5" t="s">
        <v>13</v>
      </c>
      <c r="D25" s="5">
        <v>16844</v>
      </c>
      <c r="E25" s="5">
        <v>4</v>
      </c>
      <c r="F25" s="7">
        <v>120</v>
      </c>
      <c r="G25" s="7">
        <f t="shared" ref="G25" si="16">+E25*F25</f>
        <v>480</v>
      </c>
      <c r="H25" s="8" t="s">
        <v>11</v>
      </c>
      <c r="I25" s="6">
        <v>43855</v>
      </c>
      <c r="J25" s="7">
        <v>16.95</v>
      </c>
      <c r="K25" s="7">
        <f t="shared" ref="K25" si="17">+G25+J25</f>
        <v>496.95</v>
      </c>
      <c r="L25" s="6">
        <v>43860</v>
      </c>
      <c r="M25" s="9">
        <v>0</v>
      </c>
      <c r="N25" s="7">
        <f>+K25</f>
        <v>496.95</v>
      </c>
      <c r="O25" s="6">
        <v>43892</v>
      </c>
    </row>
    <row r="26" spans="1:15" x14ac:dyDescent="0.35">
      <c r="A26" s="5">
        <f>+A24+1</f>
        <v>17023</v>
      </c>
      <c r="B26" s="6">
        <v>43848</v>
      </c>
      <c r="C26" s="5" t="s">
        <v>13</v>
      </c>
      <c r="D26" s="5">
        <v>65238</v>
      </c>
      <c r="E26" s="5">
        <v>87</v>
      </c>
      <c r="F26" s="7">
        <v>120</v>
      </c>
      <c r="G26" s="7">
        <f>+E26*F26</f>
        <v>10440</v>
      </c>
      <c r="H26" s="8" t="s">
        <v>16</v>
      </c>
      <c r="I26" s="6">
        <v>43855</v>
      </c>
      <c r="J26" s="7">
        <v>57.25</v>
      </c>
      <c r="K26" s="7">
        <f t="shared" si="6"/>
        <v>10497.25</v>
      </c>
      <c r="L26" s="6">
        <v>43856</v>
      </c>
      <c r="M26" s="9">
        <v>0.03</v>
      </c>
      <c r="N26" s="7">
        <f>+G26*(1-M26)+J26</f>
        <v>10184.049999999999</v>
      </c>
      <c r="O26" s="6">
        <v>43867</v>
      </c>
    </row>
    <row r="27" spans="1:15" x14ac:dyDescent="0.35">
      <c r="A27" s="5">
        <v>17025</v>
      </c>
      <c r="B27" s="6">
        <v>43848</v>
      </c>
      <c r="C27" s="5" t="s">
        <v>14</v>
      </c>
      <c r="D27" s="5">
        <v>76415</v>
      </c>
      <c r="E27" s="5">
        <v>321</v>
      </c>
      <c r="F27" s="7">
        <v>276</v>
      </c>
      <c r="G27" s="7">
        <f>+E27*F27</f>
        <v>88596</v>
      </c>
      <c r="H27" s="8" t="s">
        <v>16</v>
      </c>
      <c r="I27" s="6">
        <v>43856</v>
      </c>
      <c r="J27" s="7">
        <v>443.21</v>
      </c>
      <c r="K27" s="7">
        <f t="shared" si="6"/>
        <v>89039.21</v>
      </c>
      <c r="L27" s="6">
        <v>43860</v>
      </c>
      <c r="M27" s="9">
        <v>0.02</v>
      </c>
      <c r="N27" s="7">
        <f>+G27*(1-M27)+J27</f>
        <v>87267.290000000008</v>
      </c>
      <c r="O27" s="6">
        <v>43867</v>
      </c>
    </row>
    <row r="28" spans="1:15" x14ac:dyDescent="0.35">
      <c r="A28" s="5">
        <f t="shared" si="1"/>
        <v>17026</v>
      </c>
      <c r="B28" s="6">
        <v>43848</v>
      </c>
      <c r="C28" s="5" t="s">
        <v>13</v>
      </c>
      <c r="D28" s="5">
        <v>12546</v>
      </c>
      <c r="E28" s="5">
        <v>3</v>
      </c>
      <c r="F28" s="7">
        <v>120</v>
      </c>
      <c r="G28" s="7">
        <f t="shared" ref="G28" si="18">+E28*F28</f>
        <v>360</v>
      </c>
      <c r="H28" s="8" t="s">
        <v>11</v>
      </c>
      <c r="I28" s="6">
        <v>43855</v>
      </c>
      <c r="J28" s="7">
        <v>12.43</v>
      </c>
      <c r="K28" s="7">
        <f t="shared" si="6"/>
        <v>372.43</v>
      </c>
      <c r="L28" s="6">
        <v>43860</v>
      </c>
      <c r="M28" s="9">
        <v>0</v>
      </c>
      <c r="N28" s="7">
        <f>+K28</f>
        <v>372.43</v>
      </c>
      <c r="O28" s="6">
        <v>43893</v>
      </c>
    </row>
    <row r="29" spans="1:15" x14ac:dyDescent="0.35">
      <c r="A29" s="5">
        <f t="shared" si="1"/>
        <v>17027</v>
      </c>
      <c r="B29" s="6">
        <v>43849</v>
      </c>
      <c r="C29" s="5" t="s">
        <v>13</v>
      </c>
      <c r="D29" s="5">
        <v>35124</v>
      </c>
      <c r="E29" s="5">
        <v>5</v>
      </c>
      <c r="F29" s="7">
        <v>120</v>
      </c>
      <c r="G29" s="7">
        <f t="shared" ref="G29" si="19">+E29*F29</f>
        <v>600</v>
      </c>
      <c r="H29" s="8" t="s">
        <v>11</v>
      </c>
      <c r="I29" s="6">
        <v>43856</v>
      </c>
      <c r="J29" s="7">
        <v>13.52</v>
      </c>
      <c r="K29" s="7">
        <f t="shared" ref="K29" si="20">+G29+J29</f>
        <v>613.52</v>
      </c>
      <c r="L29" s="6">
        <v>43860</v>
      </c>
      <c r="M29" s="9">
        <v>0</v>
      </c>
      <c r="N29" s="7">
        <f>+K29</f>
        <v>613.52</v>
      </c>
      <c r="O29" s="6">
        <v>43891</v>
      </c>
    </row>
    <row r="30" spans="1:15" x14ac:dyDescent="0.35">
      <c r="A30" s="5">
        <f t="shared" si="1"/>
        <v>17028</v>
      </c>
      <c r="B30" s="6">
        <v>43849</v>
      </c>
      <c r="C30" s="5" t="s">
        <v>13</v>
      </c>
      <c r="D30" s="5">
        <v>54782</v>
      </c>
      <c r="E30" s="5">
        <v>26</v>
      </c>
      <c r="F30" s="7">
        <v>120</v>
      </c>
      <c r="G30" s="7">
        <f t="shared" ref="G30" si="21">+E30*F30</f>
        <v>3120</v>
      </c>
      <c r="H30" s="8" t="s">
        <v>11</v>
      </c>
      <c r="I30" s="6">
        <v>43856</v>
      </c>
      <c r="J30" s="7">
        <v>32.21</v>
      </c>
      <c r="K30" s="7">
        <f t="shared" ref="K30:K32" si="22">+G30+J30</f>
        <v>3152.21</v>
      </c>
      <c r="L30" s="6">
        <v>43860</v>
      </c>
      <c r="M30" s="9">
        <v>0.03</v>
      </c>
      <c r="N30" s="7">
        <f>+K30</f>
        <v>3152.21</v>
      </c>
      <c r="O30" s="6">
        <v>43864</v>
      </c>
    </row>
    <row r="31" spans="1:15" x14ac:dyDescent="0.35">
      <c r="A31" s="5">
        <f t="shared" si="1"/>
        <v>17029</v>
      </c>
      <c r="B31" s="6">
        <v>43850</v>
      </c>
      <c r="C31" s="5" t="s">
        <v>15</v>
      </c>
      <c r="D31" s="5">
        <v>52147</v>
      </c>
      <c r="E31" s="5">
        <v>14</v>
      </c>
      <c r="F31" s="7">
        <v>1164</v>
      </c>
      <c r="G31" s="7">
        <f>+E31*F31</f>
        <v>16296</v>
      </c>
      <c r="H31" s="8" t="s">
        <v>11</v>
      </c>
      <c r="I31" s="6">
        <v>43856</v>
      </c>
      <c r="J31" s="7">
        <v>25.76</v>
      </c>
      <c r="K31" s="7">
        <f t="shared" si="22"/>
        <v>16321.76</v>
      </c>
      <c r="L31" s="6">
        <v>43860</v>
      </c>
      <c r="M31" s="9">
        <v>0.03</v>
      </c>
      <c r="N31" s="7">
        <f>+G31*(1-M31)+J31</f>
        <v>15832.88</v>
      </c>
      <c r="O31" s="6">
        <v>43864</v>
      </c>
    </row>
    <row r="32" spans="1:15" x14ac:dyDescent="0.35">
      <c r="A32" s="5">
        <f t="shared" si="1"/>
        <v>17030</v>
      </c>
      <c r="B32" s="6">
        <v>43853</v>
      </c>
      <c r="C32" s="5" t="s">
        <v>14</v>
      </c>
      <c r="D32" s="5">
        <v>43562</v>
      </c>
      <c r="E32" s="5">
        <v>8</v>
      </c>
      <c r="F32" s="7">
        <v>276</v>
      </c>
      <c r="G32" s="7">
        <f>+E32*F32</f>
        <v>2208</v>
      </c>
      <c r="H32" s="8" t="s">
        <v>16</v>
      </c>
      <c r="I32" s="6">
        <v>43856</v>
      </c>
      <c r="J32" s="7">
        <v>443.21</v>
      </c>
      <c r="K32" s="7">
        <f t="shared" si="22"/>
        <v>2651.21</v>
      </c>
      <c r="L32" s="6">
        <v>43860</v>
      </c>
      <c r="M32" s="9">
        <v>0.02</v>
      </c>
      <c r="N32" s="7">
        <f>+G32*(1-M32)+J32</f>
        <v>2607.0500000000002</v>
      </c>
      <c r="O32" s="6">
        <v>43867</v>
      </c>
    </row>
    <row r="33" spans="1:15" x14ac:dyDescent="0.35">
      <c r="A33" s="5">
        <f t="shared" si="1"/>
        <v>17031</v>
      </c>
      <c r="B33" s="6">
        <v>43853</v>
      </c>
      <c r="C33" s="5" t="s">
        <v>13</v>
      </c>
      <c r="D33" s="5">
        <v>76415</v>
      </c>
      <c r="E33" s="5">
        <v>442</v>
      </c>
      <c r="F33" s="7">
        <v>120</v>
      </c>
      <c r="G33" s="7">
        <f t="shared" ref="G33:G36" si="23">+E33*F33</f>
        <v>53040</v>
      </c>
      <c r="H33" s="8" t="s">
        <v>11</v>
      </c>
      <c r="I33" s="6">
        <v>43861</v>
      </c>
      <c r="J33" s="7">
        <v>485.31</v>
      </c>
      <c r="K33" s="7">
        <f t="shared" ref="K33:K36" si="24">+G33+J33</f>
        <v>53525.31</v>
      </c>
      <c r="L33" s="6">
        <v>43862</v>
      </c>
      <c r="M33" s="9">
        <v>0.05</v>
      </c>
      <c r="N33" s="7">
        <f>+G33*(1-M33)+J33</f>
        <v>50873.31</v>
      </c>
      <c r="O33" s="6">
        <v>43870</v>
      </c>
    </row>
    <row r="34" spans="1:15" x14ac:dyDescent="0.35">
      <c r="A34" s="5">
        <f t="shared" si="1"/>
        <v>17032</v>
      </c>
      <c r="B34" s="6">
        <v>43853</v>
      </c>
      <c r="C34" s="5" t="s">
        <v>15</v>
      </c>
      <c r="D34" s="5">
        <v>63492</v>
      </c>
      <c r="E34" s="5">
        <v>85</v>
      </c>
      <c r="F34" s="7">
        <v>1164</v>
      </c>
      <c r="G34" s="7">
        <f t="shared" si="23"/>
        <v>98940</v>
      </c>
      <c r="H34" s="8" t="s">
        <v>16</v>
      </c>
      <c r="I34" s="6">
        <v>43861</v>
      </c>
      <c r="J34" s="7">
        <v>54.63</v>
      </c>
      <c r="K34" s="7">
        <f t="shared" si="24"/>
        <v>98994.63</v>
      </c>
      <c r="L34" s="6">
        <v>43862</v>
      </c>
      <c r="M34" s="9">
        <v>0.04</v>
      </c>
      <c r="N34" s="7">
        <f t="shared" ref="N34" si="25">+G34*(1-M34)+J34</f>
        <v>95037.03</v>
      </c>
      <c r="O34" s="6">
        <v>43871</v>
      </c>
    </row>
    <row r="35" spans="1:15" x14ac:dyDescent="0.35">
      <c r="A35" s="5">
        <f t="shared" si="1"/>
        <v>17033</v>
      </c>
      <c r="B35" s="6">
        <v>43853</v>
      </c>
      <c r="C35" s="5" t="s">
        <v>15</v>
      </c>
      <c r="D35" s="5">
        <v>53627</v>
      </c>
      <c r="E35" s="5">
        <v>25</v>
      </c>
      <c r="F35" s="7">
        <v>1164</v>
      </c>
      <c r="G35" s="7">
        <f t="shared" ref="G35" si="26">+E35*F35</f>
        <v>29100</v>
      </c>
      <c r="H35" s="8" t="s">
        <v>16</v>
      </c>
      <c r="I35" s="6">
        <v>43861</v>
      </c>
      <c r="J35" s="7">
        <v>34.51</v>
      </c>
      <c r="K35" s="7">
        <f t="shared" ref="K35" si="27">+G35+J35</f>
        <v>29134.51</v>
      </c>
      <c r="L35" s="6">
        <v>43862</v>
      </c>
      <c r="M35" s="9">
        <v>0.03</v>
      </c>
      <c r="N35" s="7">
        <f t="shared" ref="N35" si="28">+G35*(1-M35)+J35</f>
        <v>28261.51</v>
      </c>
      <c r="O35" s="6">
        <v>43871</v>
      </c>
    </row>
    <row r="36" spans="1:15" x14ac:dyDescent="0.35">
      <c r="A36" s="5">
        <f t="shared" si="1"/>
        <v>17034</v>
      </c>
      <c r="B36" s="6">
        <v>43853</v>
      </c>
      <c r="C36" s="5" t="s">
        <v>13</v>
      </c>
      <c r="D36" s="5">
        <v>41845</v>
      </c>
      <c r="E36" s="5">
        <v>8</v>
      </c>
      <c r="F36" s="7">
        <v>120</v>
      </c>
      <c r="G36" s="7">
        <f t="shared" si="23"/>
        <v>960</v>
      </c>
      <c r="H36" s="8" t="s">
        <v>11</v>
      </c>
      <c r="I36" s="6">
        <v>43860</v>
      </c>
      <c r="J36" s="7">
        <v>15.1</v>
      </c>
      <c r="K36" s="7">
        <f t="shared" si="24"/>
        <v>975.1</v>
      </c>
      <c r="L36" s="6">
        <v>43862</v>
      </c>
      <c r="M36" s="9">
        <v>0.02</v>
      </c>
      <c r="N36" s="7"/>
      <c r="O36" s="6"/>
    </row>
    <row r="37" spans="1:15" x14ac:dyDescent="0.35">
      <c r="A37" s="5">
        <f t="shared" si="1"/>
        <v>17035</v>
      </c>
      <c r="B37" s="6">
        <v>43853</v>
      </c>
      <c r="C37" s="5" t="s">
        <v>13</v>
      </c>
      <c r="D37" s="5">
        <v>45455</v>
      </c>
      <c r="E37" s="5">
        <v>14</v>
      </c>
      <c r="F37" s="7">
        <v>120</v>
      </c>
      <c r="G37" s="7">
        <f t="shared" ref="G37" si="29">+E37*F37</f>
        <v>1680</v>
      </c>
      <c r="H37" s="8" t="s">
        <v>11</v>
      </c>
      <c r="I37" s="6">
        <v>43860</v>
      </c>
      <c r="J37" s="7">
        <v>18.96</v>
      </c>
      <c r="K37" s="7">
        <f t="shared" ref="K37" si="30">+G37+J37</f>
        <v>1698.96</v>
      </c>
      <c r="L37" s="6">
        <v>43862</v>
      </c>
      <c r="M37" s="9">
        <v>0.02</v>
      </c>
      <c r="N37" s="7">
        <f t="shared" ref="N37" si="31">+G37*(1-M37)+J37</f>
        <v>1665.36</v>
      </c>
      <c r="O37" s="6">
        <v>43870</v>
      </c>
    </row>
    <row r="38" spans="1:15" x14ac:dyDescent="0.35">
      <c r="A38" s="5">
        <f t="shared" si="1"/>
        <v>17036</v>
      </c>
      <c r="B38" s="6">
        <v>43853</v>
      </c>
      <c r="C38" s="5" t="s">
        <v>13</v>
      </c>
      <c r="D38" s="5">
        <v>55692</v>
      </c>
      <c r="E38" s="5">
        <v>24</v>
      </c>
      <c r="F38" s="7">
        <v>120</v>
      </c>
      <c r="G38" s="7">
        <f t="shared" ref="G38" si="32">+E38*F38</f>
        <v>2880</v>
      </c>
      <c r="H38" s="8" t="s">
        <v>11</v>
      </c>
      <c r="I38" s="6">
        <v>43860</v>
      </c>
      <c r="J38" s="7">
        <v>32.51</v>
      </c>
      <c r="K38" s="7">
        <f t="shared" ref="K38" si="33">+G38+J38</f>
        <v>2912.51</v>
      </c>
      <c r="L38" s="6">
        <v>43862</v>
      </c>
      <c r="M38" s="9">
        <v>0.03</v>
      </c>
      <c r="N38" s="7">
        <f t="shared" ref="N38" si="34">+G38*(1-M38)+J38</f>
        <v>2826.11</v>
      </c>
      <c r="O38" s="6">
        <v>43870</v>
      </c>
    </row>
    <row r="39" spans="1:15" x14ac:dyDescent="0.35">
      <c r="A39" s="5">
        <f t="shared" si="1"/>
        <v>17037</v>
      </c>
      <c r="B39" s="6">
        <v>43853</v>
      </c>
      <c r="C39" s="5" t="s">
        <v>13</v>
      </c>
      <c r="D39" s="5">
        <v>37789</v>
      </c>
      <c r="E39" s="5">
        <v>2</v>
      </c>
      <c r="F39" s="7">
        <v>120</v>
      </c>
      <c r="G39" s="7">
        <f t="shared" ref="G39" si="35">+E39*F39</f>
        <v>240</v>
      </c>
      <c r="H39" s="8" t="s">
        <v>11</v>
      </c>
      <c r="I39" s="6">
        <v>43860</v>
      </c>
      <c r="J39" s="7">
        <v>10.31</v>
      </c>
      <c r="K39" s="7">
        <f t="shared" ref="K39:K40" si="36">+G39+J39</f>
        <v>250.31</v>
      </c>
      <c r="L39" s="6">
        <v>43862</v>
      </c>
      <c r="M39" s="9">
        <v>0</v>
      </c>
      <c r="N39" s="7">
        <f t="shared" ref="N39" si="37">+G39*(1-M39)+J39</f>
        <v>250.31</v>
      </c>
      <c r="O39" s="6">
        <v>43871</v>
      </c>
    </row>
    <row r="40" spans="1:15" x14ac:dyDescent="0.35">
      <c r="A40" s="5">
        <f t="shared" si="1"/>
        <v>17038</v>
      </c>
      <c r="B40" s="6">
        <v>43854</v>
      </c>
      <c r="C40" s="5" t="s">
        <v>14</v>
      </c>
      <c r="D40" s="5">
        <v>47542</v>
      </c>
      <c r="E40" s="5">
        <v>16</v>
      </c>
      <c r="F40" s="7">
        <v>276</v>
      </c>
      <c r="G40" s="7">
        <f>+E40*F40</f>
        <v>4416</v>
      </c>
      <c r="H40" s="8" t="s">
        <v>16</v>
      </c>
      <c r="I40" s="6">
        <v>43860</v>
      </c>
      <c r="J40" s="7">
        <v>20.11</v>
      </c>
      <c r="K40" s="7">
        <f t="shared" si="36"/>
        <v>4436.1099999999997</v>
      </c>
      <c r="L40" s="6">
        <v>43862</v>
      </c>
      <c r="M40" s="9">
        <v>0.02</v>
      </c>
      <c r="N40" s="7">
        <f>+G40*(1-M40)+J40</f>
        <v>4347.79</v>
      </c>
      <c r="O40" s="6">
        <v>43870</v>
      </c>
    </row>
    <row r="41" spans="1:15" x14ac:dyDescent="0.35">
      <c r="A41" s="5">
        <f t="shared" si="1"/>
        <v>17039</v>
      </c>
      <c r="B41" s="6">
        <v>43854</v>
      </c>
      <c r="C41" s="5" t="s">
        <v>14</v>
      </c>
      <c r="D41" s="5">
        <v>35124</v>
      </c>
      <c r="E41" s="5">
        <v>9</v>
      </c>
      <c r="F41" s="7">
        <v>276</v>
      </c>
      <c r="G41" s="7">
        <f>+E41*F41</f>
        <v>2484</v>
      </c>
      <c r="H41" s="8" t="s">
        <v>16</v>
      </c>
      <c r="I41" s="6">
        <v>43860</v>
      </c>
      <c r="J41" s="7">
        <v>15.62</v>
      </c>
      <c r="K41" s="7">
        <f t="shared" ref="K41:K43" si="38">+G41+J41</f>
        <v>2499.62</v>
      </c>
      <c r="L41" s="6">
        <v>43862</v>
      </c>
      <c r="M41" s="9">
        <v>0</v>
      </c>
      <c r="N41" s="7">
        <f>+G41*(1-M41)+J41</f>
        <v>2499.62</v>
      </c>
      <c r="O41" s="6">
        <v>43892</v>
      </c>
    </row>
    <row r="42" spans="1:15" x14ac:dyDescent="0.35">
      <c r="A42" s="5">
        <f t="shared" si="1"/>
        <v>17040</v>
      </c>
      <c r="B42" s="6">
        <v>43854</v>
      </c>
      <c r="C42" s="5" t="s">
        <v>13</v>
      </c>
      <c r="D42" s="5">
        <v>57852</v>
      </c>
      <c r="E42" s="5">
        <v>10</v>
      </c>
      <c r="F42" s="7">
        <v>120</v>
      </c>
      <c r="G42" s="7">
        <f t="shared" ref="G42:G43" si="39">+E42*F42</f>
        <v>1200</v>
      </c>
      <c r="H42" s="8" t="s">
        <v>11</v>
      </c>
      <c r="I42" s="6">
        <v>43860</v>
      </c>
      <c r="J42" s="7">
        <v>21.36</v>
      </c>
      <c r="K42" s="7">
        <f t="shared" si="38"/>
        <v>1221.3599999999999</v>
      </c>
      <c r="L42" s="6">
        <v>43862</v>
      </c>
      <c r="M42" s="9">
        <v>0.03</v>
      </c>
      <c r="N42" s="7">
        <f t="shared" ref="N42:N43" si="40">+G42*(1-M42)+J42</f>
        <v>1185.3599999999999</v>
      </c>
      <c r="O42" s="6">
        <v>43871</v>
      </c>
    </row>
    <row r="43" spans="1:15" x14ac:dyDescent="0.35">
      <c r="A43" s="5">
        <f t="shared" si="1"/>
        <v>17041</v>
      </c>
      <c r="B43" s="6">
        <v>43855</v>
      </c>
      <c r="C43" s="5" t="s">
        <v>15</v>
      </c>
      <c r="D43" s="5">
        <v>59147</v>
      </c>
      <c r="E43" s="5">
        <v>12</v>
      </c>
      <c r="F43" s="7">
        <v>1164</v>
      </c>
      <c r="G43" s="7">
        <f t="shared" si="39"/>
        <v>13968</v>
      </c>
      <c r="H43" s="8" t="s">
        <v>16</v>
      </c>
      <c r="I43" s="6">
        <v>43876</v>
      </c>
      <c r="J43" s="7">
        <v>23.61</v>
      </c>
      <c r="K43" s="7">
        <f t="shared" si="38"/>
        <v>13991.61</v>
      </c>
      <c r="L43" s="6">
        <v>43881</v>
      </c>
      <c r="M43" s="9">
        <v>0.03</v>
      </c>
      <c r="N43" s="7">
        <f t="shared" si="40"/>
        <v>13572.57</v>
      </c>
      <c r="O43" s="6">
        <v>43891</v>
      </c>
    </row>
    <row r="44" spans="1:15" x14ac:dyDescent="0.35">
      <c r="A44" s="5">
        <f t="shared" si="1"/>
        <v>17042</v>
      </c>
      <c r="B44" s="6">
        <v>43855</v>
      </c>
      <c r="C44" s="5" t="s">
        <v>13</v>
      </c>
      <c r="D44" s="5">
        <v>21192</v>
      </c>
      <c r="E44" s="5">
        <v>4</v>
      </c>
      <c r="F44" s="7">
        <v>120</v>
      </c>
      <c r="G44" s="7">
        <f t="shared" ref="G44:G45" si="41">+E44*F44</f>
        <v>480</v>
      </c>
      <c r="H44" s="8" t="s">
        <v>17</v>
      </c>
      <c r="I44" s="6">
        <v>43860</v>
      </c>
      <c r="J44" s="7">
        <v>14.65</v>
      </c>
      <c r="K44" s="7">
        <f t="shared" ref="K44:K46" si="42">+G44+J44</f>
        <v>494.65</v>
      </c>
      <c r="L44" s="6">
        <v>43862</v>
      </c>
      <c r="M44" s="9">
        <v>0</v>
      </c>
      <c r="N44" s="7" t="s">
        <v>17</v>
      </c>
      <c r="O44" s="6" t="s">
        <v>17</v>
      </c>
    </row>
    <row r="45" spans="1:15" x14ac:dyDescent="0.35">
      <c r="A45" s="5">
        <f t="shared" si="1"/>
        <v>17043</v>
      </c>
      <c r="B45" s="6">
        <v>43856</v>
      </c>
      <c r="C45" s="5" t="s">
        <v>13</v>
      </c>
      <c r="D45" s="5">
        <v>69311</v>
      </c>
      <c r="E45" s="5">
        <v>48</v>
      </c>
      <c r="F45" s="7">
        <v>120</v>
      </c>
      <c r="G45" s="7">
        <f t="shared" si="41"/>
        <v>5760</v>
      </c>
      <c r="H45" s="8" t="s">
        <v>11</v>
      </c>
      <c r="I45" s="6">
        <v>43860</v>
      </c>
      <c r="J45" s="7">
        <v>45.98</v>
      </c>
      <c r="K45" s="7">
        <f t="shared" si="42"/>
        <v>5805.98</v>
      </c>
      <c r="L45" s="6">
        <v>43862</v>
      </c>
      <c r="M45" s="9">
        <v>0.04</v>
      </c>
      <c r="N45" s="7">
        <f t="shared" ref="N45" si="43">+G45*(1-M45)+J45</f>
        <v>5575.579999999999</v>
      </c>
      <c r="O45" s="6">
        <v>43871</v>
      </c>
    </row>
    <row r="46" spans="1:15" x14ac:dyDescent="0.35">
      <c r="A46" s="5">
        <f t="shared" si="1"/>
        <v>17044</v>
      </c>
      <c r="B46" s="6">
        <v>43856</v>
      </c>
      <c r="C46" s="5" t="s">
        <v>14</v>
      </c>
      <c r="D46" s="5">
        <v>63492</v>
      </c>
      <c r="E46" s="5">
        <v>34</v>
      </c>
      <c r="F46" s="7">
        <v>276</v>
      </c>
      <c r="G46" s="7">
        <f>+E46*F46</f>
        <v>9384</v>
      </c>
      <c r="H46" s="8" t="s">
        <v>16</v>
      </c>
      <c r="I46" s="6">
        <v>43864</v>
      </c>
      <c r="J46" s="7">
        <v>37.96</v>
      </c>
      <c r="K46" s="7">
        <f t="shared" si="42"/>
        <v>9421.9599999999991</v>
      </c>
      <c r="L46" s="6">
        <v>43868</v>
      </c>
      <c r="M46" s="9">
        <v>0.04</v>
      </c>
      <c r="N46" s="7">
        <f>+G46*(1-M46)+J46</f>
        <v>9046.5999999999985</v>
      </c>
      <c r="O46" s="6">
        <v>43881</v>
      </c>
    </row>
    <row r="47" spans="1:15" x14ac:dyDescent="0.35">
      <c r="A47" s="5">
        <f t="shared" si="1"/>
        <v>17045</v>
      </c>
      <c r="B47" s="6">
        <v>43856</v>
      </c>
      <c r="C47" s="5" t="s">
        <v>13</v>
      </c>
      <c r="D47" s="5">
        <v>35698</v>
      </c>
      <c r="E47" s="5">
        <v>4</v>
      </c>
      <c r="F47" s="7">
        <v>120</v>
      </c>
      <c r="G47" s="7">
        <f t="shared" ref="G47:G48" si="44">+E47*F47</f>
        <v>480</v>
      </c>
      <c r="H47" s="8" t="s">
        <v>11</v>
      </c>
      <c r="I47" s="6">
        <v>43860</v>
      </c>
      <c r="J47" s="7">
        <v>15.04</v>
      </c>
      <c r="K47" s="7">
        <f t="shared" ref="K47:K48" si="45">+G47+J47</f>
        <v>495.04</v>
      </c>
      <c r="L47" s="6">
        <v>43863</v>
      </c>
      <c r="M47" s="9">
        <v>0</v>
      </c>
      <c r="N47" s="7">
        <f t="shared" ref="N47:N48" si="46">+G47*(1-M47)+J47</f>
        <v>495.04</v>
      </c>
      <c r="O47" s="6">
        <v>43891</v>
      </c>
    </row>
    <row r="48" spans="1:15" x14ac:dyDescent="0.35">
      <c r="A48" s="5">
        <f t="shared" si="1"/>
        <v>17046</v>
      </c>
      <c r="B48" s="6">
        <v>43857</v>
      </c>
      <c r="C48" s="5" t="s">
        <v>15</v>
      </c>
      <c r="D48" s="5">
        <v>12532</v>
      </c>
      <c r="E48" s="5">
        <v>2</v>
      </c>
      <c r="F48" s="7">
        <v>1164</v>
      </c>
      <c r="G48" s="7">
        <f t="shared" si="44"/>
        <v>2328</v>
      </c>
      <c r="H48" s="8" t="s">
        <v>16</v>
      </c>
      <c r="I48" s="6">
        <v>43860</v>
      </c>
      <c r="J48" s="7">
        <v>23.61</v>
      </c>
      <c r="K48" s="7">
        <f t="shared" si="45"/>
        <v>2351.61</v>
      </c>
      <c r="L48" s="6">
        <v>43863</v>
      </c>
      <c r="M48" s="9">
        <v>0.03</v>
      </c>
      <c r="N48" s="7">
        <f t="shared" si="46"/>
        <v>2281.77</v>
      </c>
      <c r="O48" s="6">
        <v>43875</v>
      </c>
    </row>
    <row r="49" spans="1:15" x14ac:dyDescent="0.35">
      <c r="A49" s="5">
        <f t="shared" si="1"/>
        <v>17047</v>
      </c>
      <c r="B49" s="6">
        <v>43857</v>
      </c>
      <c r="C49" s="5" t="s">
        <v>13</v>
      </c>
      <c r="D49" s="5">
        <v>25192</v>
      </c>
      <c r="E49" s="5">
        <v>1</v>
      </c>
      <c r="F49" s="7">
        <v>120</v>
      </c>
      <c r="G49" s="7">
        <f t="shared" ref="G49:G51" si="47">+E49*F49</f>
        <v>120</v>
      </c>
      <c r="H49" s="8" t="s">
        <v>11</v>
      </c>
      <c r="I49" s="6">
        <v>43860</v>
      </c>
      <c r="J49" s="7">
        <v>10.32</v>
      </c>
      <c r="K49" s="7">
        <f t="shared" ref="K49:K57" si="48">+G49+J49</f>
        <v>130.32</v>
      </c>
      <c r="L49" s="6">
        <v>43863</v>
      </c>
      <c r="M49" s="9">
        <v>0</v>
      </c>
      <c r="N49" s="7">
        <f t="shared" ref="N49:N51" si="49">+G49*(1-M49)+J49</f>
        <v>130.32</v>
      </c>
      <c r="O49" s="6">
        <v>43891</v>
      </c>
    </row>
    <row r="50" spans="1:15" x14ac:dyDescent="0.35">
      <c r="A50" s="5">
        <f t="shared" si="1"/>
        <v>17048</v>
      </c>
      <c r="B50" s="6">
        <v>43857</v>
      </c>
      <c r="C50" s="5" t="s">
        <v>13</v>
      </c>
      <c r="D50" s="5">
        <v>15682</v>
      </c>
      <c r="E50" s="5">
        <v>3</v>
      </c>
      <c r="F50" s="7">
        <v>120</v>
      </c>
      <c r="G50" s="7">
        <f t="shared" si="47"/>
        <v>360</v>
      </c>
      <c r="H50" s="8" t="s">
        <v>11</v>
      </c>
      <c r="I50" s="6">
        <v>43860</v>
      </c>
      <c r="J50" s="7">
        <v>21.36</v>
      </c>
      <c r="K50" s="7">
        <f t="shared" si="48"/>
        <v>381.36</v>
      </c>
      <c r="L50" s="6">
        <v>43863</v>
      </c>
      <c r="M50" s="9">
        <v>0</v>
      </c>
      <c r="N50" s="7">
        <f t="shared" si="49"/>
        <v>381.36</v>
      </c>
      <c r="O50" s="6">
        <v>43891</v>
      </c>
    </row>
    <row r="51" spans="1:15" x14ac:dyDescent="0.35">
      <c r="A51" s="5">
        <f t="shared" si="1"/>
        <v>17049</v>
      </c>
      <c r="B51" s="6">
        <v>43860</v>
      </c>
      <c r="C51" s="5" t="s">
        <v>13</v>
      </c>
      <c r="D51" s="5">
        <v>41845</v>
      </c>
      <c r="E51" s="5">
        <v>10</v>
      </c>
      <c r="F51" s="7">
        <v>120</v>
      </c>
      <c r="G51" s="7">
        <f t="shared" si="47"/>
        <v>1200</v>
      </c>
      <c r="H51" s="8" t="s">
        <v>11</v>
      </c>
      <c r="I51" s="6">
        <v>43864</v>
      </c>
      <c r="J51" s="7">
        <v>21.65</v>
      </c>
      <c r="K51" s="7">
        <f t="shared" si="48"/>
        <v>1221.6500000000001</v>
      </c>
      <c r="L51" s="6">
        <v>43868</v>
      </c>
      <c r="M51" s="9">
        <v>0</v>
      </c>
      <c r="N51" s="7">
        <f t="shared" si="49"/>
        <v>1221.6500000000001</v>
      </c>
      <c r="O51" s="6">
        <v>43896</v>
      </c>
    </row>
    <row r="52" spans="1:15" x14ac:dyDescent="0.35">
      <c r="A52" s="5">
        <f t="shared" si="1"/>
        <v>17050</v>
      </c>
      <c r="B52" s="6">
        <v>43860</v>
      </c>
      <c r="C52" s="5" t="s">
        <v>14</v>
      </c>
      <c r="D52" s="5">
        <v>63492</v>
      </c>
      <c r="E52" s="5">
        <v>84</v>
      </c>
      <c r="F52" s="7">
        <v>276</v>
      </c>
      <c r="G52" s="7">
        <f>+E52*F52</f>
        <v>23184</v>
      </c>
      <c r="H52" s="8" t="s">
        <v>16</v>
      </c>
      <c r="I52" s="6">
        <v>43864</v>
      </c>
      <c r="J52" s="7">
        <v>55.34</v>
      </c>
      <c r="K52" s="7">
        <f t="shared" si="48"/>
        <v>23239.34</v>
      </c>
      <c r="L52" s="6">
        <v>43868</v>
      </c>
      <c r="M52" s="9">
        <v>0.04</v>
      </c>
      <c r="N52" s="7">
        <f>+G52*(1-M52)+J52</f>
        <v>22311.98</v>
      </c>
      <c r="O52" s="6">
        <v>43878</v>
      </c>
    </row>
    <row r="53" spans="1:15" x14ac:dyDescent="0.35">
      <c r="A53" s="5">
        <f t="shared" si="1"/>
        <v>17051</v>
      </c>
      <c r="B53" s="6">
        <v>43860</v>
      </c>
      <c r="C53" s="5" t="s">
        <v>13</v>
      </c>
      <c r="D53" s="5">
        <v>27651</v>
      </c>
      <c r="E53" s="5">
        <v>2</v>
      </c>
      <c r="F53" s="7">
        <v>120</v>
      </c>
      <c r="G53" s="7">
        <f t="shared" ref="G53:G57" si="50">+E53*F53</f>
        <v>240</v>
      </c>
      <c r="H53" s="8" t="s">
        <v>11</v>
      </c>
      <c r="I53" s="6">
        <v>43864</v>
      </c>
      <c r="J53" s="7">
        <v>19.52</v>
      </c>
      <c r="K53" s="7">
        <f t="shared" si="48"/>
        <v>259.52</v>
      </c>
      <c r="L53" s="6">
        <v>43868</v>
      </c>
      <c r="M53" s="9">
        <v>0</v>
      </c>
      <c r="N53" s="7">
        <f t="shared" ref="N53" si="51">+G53*(1-M53)+J53</f>
        <v>259.52</v>
      </c>
      <c r="O53" s="6">
        <v>43896</v>
      </c>
    </row>
    <row r="54" spans="1:15" x14ac:dyDescent="0.35">
      <c r="A54" s="5">
        <f t="shared" si="1"/>
        <v>17052</v>
      </c>
      <c r="B54" s="6">
        <v>43860</v>
      </c>
      <c r="C54" s="5" t="s">
        <v>14</v>
      </c>
      <c r="D54" s="5">
        <v>32681</v>
      </c>
      <c r="E54" s="5">
        <v>2</v>
      </c>
      <c r="F54" s="7">
        <v>120</v>
      </c>
      <c r="G54" s="7">
        <f t="shared" si="50"/>
        <v>240</v>
      </c>
      <c r="H54" s="8" t="s">
        <v>11</v>
      </c>
      <c r="I54" s="6">
        <v>43864</v>
      </c>
      <c r="J54" s="7">
        <v>18.91</v>
      </c>
      <c r="K54" s="7">
        <f t="shared" si="48"/>
        <v>258.91000000000003</v>
      </c>
      <c r="L54" s="6">
        <v>43868</v>
      </c>
      <c r="M54" s="9">
        <v>0</v>
      </c>
      <c r="N54" s="7">
        <f>+G54*(1-M54)+J54</f>
        <v>258.91000000000003</v>
      </c>
      <c r="O54" s="6">
        <v>43892</v>
      </c>
    </row>
    <row r="55" spans="1:15" x14ac:dyDescent="0.35">
      <c r="A55" s="5">
        <f t="shared" si="1"/>
        <v>17053</v>
      </c>
      <c r="B55" s="6">
        <v>43860</v>
      </c>
      <c r="C55" s="5" t="s">
        <v>13</v>
      </c>
      <c r="D55" s="5">
        <v>36258</v>
      </c>
      <c r="E55" s="5">
        <v>5</v>
      </c>
      <c r="F55" s="7">
        <v>120</v>
      </c>
      <c r="G55" s="7">
        <f t="shared" si="50"/>
        <v>600</v>
      </c>
      <c r="H55" s="8" t="s">
        <v>11</v>
      </c>
      <c r="I55" s="6">
        <v>43864</v>
      </c>
      <c r="J55" s="7">
        <v>14.27</v>
      </c>
      <c r="K55" s="7">
        <f t="shared" si="48"/>
        <v>614.27</v>
      </c>
      <c r="L55" s="6">
        <v>43868</v>
      </c>
      <c r="M55" s="9">
        <v>0</v>
      </c>
      <c r="N55" s="7">
        <f>+G55*(1-M55)+J55</f>
        <v>614.27</v>
      </c>
      <c r="O55" s="6">
        <v>43896</v>
      </c>
    </row>
    <row r="56" spans="1:15" x14ac:dyDescent="0.35">
      <c r="A56" s="5">
        <f t="shared" si="1"/>
        <v>17054</v>
      </c>
      <c r="B56" s="6">
        <v>43860</v>
      </c>
      <c r="C56" s="5" t="s">
        <v>15</v>
      </c>
      <c r="D56" s="5">
        <v>45235</v>
      </c>
      <c r="E56" s="5">
        <v>12</v>
      </c>
      <c r="F56" s="7">
        <v>1164</v>
      </c>
      <c r="G56" s="7">
        <f t="shared" si="50"/>
        <v>13968</v>
      </c>
      <c r="H56" s="8" t="s">
        <v>16</v>
      </c>
      <c r="I56" s="6">
        <v>43864</v>
      </c>
      <c r="J56" s="7">
        <v>24.52</v>
      </c>
      <c r="K56" s="7">
        <f t="shared" si="48"/>
        <v>13992.52</v>
      </c>
      <c r="L56" s="6">
        <v>43868</v>
      </c>
      <c r="M56" s="9">
        <v>0.02</v>
      </c>
      <c r="N56" s="7">
        <f t="shared" ref="N56" si="52">+G56*(1-M56)+J56</f>
        <v>13713.16</v>
      </c>
      <c r="O56" s="6">
        <v>43897</v>
      </c>
    </row>
    <row r="57" spans="1:15" x14ac:dyDescent="0.35">
      <c r="A57" s="5">
        <f t="shared" si="1"/>
        <v>17055</v>
      </c>
      <c r="B57" s="6">
        <v>43860</v>
      </c>
      <c r="C57" s="5" t="s">
        <v>13</v>
      </c>
      <c r="D57" s="5">
        <v>45455</v>
      </c>
      <c r="E57" s="5">
        <v>25</v>
      </c>
      <c r="F57" s="7">
        <v>120</v>
      </c>
      <c r="G57" s="7">
        <f t="shared" si="50"/>
        <v>3000</v>
      </c>
      <c r="H57" s="8" t="s">
        <v>11</v>
      </c>
      <c r="I57" s="6">
        <v>43864</v>
      </c>
      <c r="J57" s="7">
        <v>32.51</v>
      </c>
      <c r="K57" s="7">
        <f t="shared" si="48"/>
        <v>3032.51</v>
      </c>
      <c r="L57" s="6">
        <v>43869</v>
      </c>
      <c r="M57" s="9">
        <v>0.02</v>
      </c>
      <c r="N57" s="7">
        <f>+G57*(1-M57)+J57</f>
        <v>2972.51</v>
      </c>
      <c r="O57" s="6">
        <v>43881</v>
      </c>
    </row>
    <row r="58" spans="1:15" x14ac:dyDescent="0.35">
      <c r="A58" s="5">
        <f t="shared" si="1"/>
        <v>17056</v>
      </c>
      <c r="B58" s="6">
        <v>43861</v>
      </c>
      <c r="C58" s="5" t="s">
        <v>14</v>
      </c>
      <c r="D58" s="5">
        <v>32681</v>
      </c>
      <c r="E58" s="5">
        <v>4</v>
      </c>
      <c r="F58" s="7">
        <v>276</v>
      </c>
      <c r="G58" s="7">
        <f t="shared" ref="G58" si="53">+E58*F58</f>
        <v>1104</v>
      </c>
      <c r="H58" s="8" t="s">
        <v>11</v>
      </c>
      <c r="I58" s="6">
        <v>43864</v>
      </c>
      <c r="J58" s="7">
        <v>20.13</v>
      </c>
      <c r="K58" s="7">
        <f t="shared" ref="K58" si="54">+G58+J58</f>
        <v>1124.1300000000001</v>
      </c>
      <c r="L58" s="6">
        <v>43869</v>
      </c>
      <c r="M58" s="9">
        <v>0.04</v>
      </c>
      <c r="N58" s="7">
        <f>+G58*(1-M58)+J58</f>
        <v>1079.97</v>
      </c>
      <c r="O58" s="6">
        <v>43878</v>
      </c>
    </row>
    <row r="59" spans="1:15" x14ac:dyDescent="0.35">
      <c r="A59" s="5">
        <f t="shared" si="1"/>
        <v>17057</v>
      </c>
      <c r="B59" s="6">
        <v>43861</v>
      </c>
      <c r="C59" s="5" t="s">
        <v>13</v>
      </c>
      <c r="D59" s="5">
        <v>50647</v>
      </c>
      <c r="E59" s="5">
        <v>21</v>
      </c>
      <c r="F59" s="7">
        <v>120</v>
      </c>
      <c r="G59" s="7">
        <f>+E59*F59</f>
        <v>2520</v>
      </c>
      <c r="H59" s="8" t="s">
        <v>16</v>
      </c>
      <c r="I59" s="6">
        <v>43864</v>
      </c>
      <c r="J59" s="7">
        <v>36.31</v>
      </c>
      <c r="K59" s="7">
        <f>+G59+J59</f>
        <v>2556.31</v>
      </c>
      <c r="L59" s="6">
        <v>43869</v>
      </c>
      <c r="M59" s="9">
        <v>0.03</v>
      </c>
      <c r="N59" s="7">
        <f t="shared" ref="N59" si="55">+G59*(1-M59)+J59</f>
        <v>2480.71</v>
      </c>
      <c r="O59" s="6">
        <v>43878</v>
      </c>
    </row>
    <row r="60" spans="1:15" x14ac:dyDescent="0.35">
      <c r="A60" s="5">
        <f t="shared" si="1"/>
        <v>17058</v>
      </c>
      <c r="B60" s="6">
        <v>43861</v>
      </c>
      <c r="C60" s="5" t="s">
        <v>13</v>
      </c>
      <c r="D60" s="5">
        <v>12369</v>
      </c>
      <c r="E60" s="5">
        <v>2</v>
      </c>
      <c r="F60" s="7">
        <v>120</v>
      </c>
      <c r="G60" s="7">
        <f>+E60*F60</f>
        <v>240</v>
      </c>
      <c r="H60" s="8" t="s">
        <v>16</v>
      </c>
      <c r="I60" s="6">
        <v>43864</v>
      </c>
      <c r="J60" s="7">
        <v>36.31</v>
      </c>
      <c r="K60" s="7">
        <f>+G60+J60</f>
        <v>276.31</v>
      </c>
      <c r="L60" s="6">
        <v>43869</v>
      </c>
      <c r="M60" s="9">
        <v>0</v>
      </c>
      <c r="N60" s="7">
        <f t="shared" ref="N60:N61" si="56">+G60*(1-M60)+J60</f>
        <v>276.31</v>
      </c>
      <c r="O60" s="6">
        <v>43896</v>
      </c>
    </row>
    <row r="61" spans="1:15" x14ac:dyDescent="0.35">
      <c r="A61" s="5">
        <f t="shared" si="1"/>
        <v>17059</v>
      </c>
      <c r="B61" s="6">
        <v>43861</v>
      </c>
      <c r="C61" s="5" t="s">
        <v>15</v>
      </c>
      <c r="D61" s="5">
        <v>75213</v>
      </c>
      <c r="E61" s="5">
        <v>123</v>
      </c>
      <c r="F61" s="7">
        <v>1164</v>
      </c>
      <c r="G61" s="7">
        <f t="shared" ref="G61:G63" si="57">+E61*F61</f>
        <v>143172</v>
      </c>
      <c r="H61" s="8" t="s">
        <v>16</v>
      </c>
      <c r="I61" s="6">
        <v>43864</v>
      </c>
      <c r="J61" s="7">
        <v>98.21</v>
      </c>
      <c r="K61" s="7">
        <f t="shared" ref="K61:K63" si="58">+G61+J61</f>
        <v>143270.21</v>
      </c>
      <c r="L61" s="6">
        <v>43869</v>
      </c>
      <c r="M61" s="9">
        <v>0.05</v>
      </c>
      <c r="N61" s="7">
        <f t="shared" si="56"/>
        <v>136111.60999999999</v>
      </c>
      <c r="O61" s="6">
        <v>43881</v>
      </c>
    </row>
    <row r="62" spans="1:15" x14ac:dyDescent="0.35">
      <c r="A62" s="5">
        <f t="shared" si="1"/>
        <v>17060</v>
      </c>
      <c r="B62" s="6">
        <v>43862</v>
      </c>
      <c r="C62" s="5" t="s">
        <v>13</v>
      </c>
      <c r="D62" s="5">
        <v>23657</v>
      </c>
      <c r="E62" s="5">
        <v>2</v>
      </c>
      <c r="F62" s="7">
        <v>120</v>
      </c>
      <c r="G62" s="7">
        <f t="shared" si="57"/>
        <v>240</v>
      </c>
      <c r="H62" s="8" t="s">
        <v>11</v>
      </c>
      <c r="I62" s="6">
        <v>43864</v>
      </c>
      <c r="J62" s="7">
        <v>12.61</v>
      </c>
      <c r="K62" s="7">
        <f t="shared" si="58"/>
        <v>252.61</v>
      </c>
      <c r="L62" s="6">
        <v>43869</v>
      </c>
      <c r="M62" s="9">
        <v>0</v>
      </c>
      <c r="N62" s="7">
        <f>+G62*(1-M62)+J62</f>
        <v>252.61</v>
      </c>
      <c r="O62" s="6">
        <v>43896</v>
      </c>
    </row>
    <row r="63" spans="1:15" x14ac:dyDescent="0.35">
      <c r="A63" s="5">
        <f t="shared" si="1"/>
        <v>17061</v>
      </c>
      <c r="B63" s="6">
        <v>43862</v>
      </c>
      <c r="C63" s="5" t="s">
        <v>13</v>
      </c>
      <c r="D63" s="5">
        <v>21192</v>
      </c>
      <c r="E63" s="5">
        <v>6</v>
      </c>
      <c r="F63" s="7">
        <v>120</v>
      </c>
      <c r="G63" s="7">
        <f t="shared" si="57"/>
        <v>720</v>
      </c>
      <c r="H63" s="8" t="s">
        <v>17</v>
      </c>
      <c r="I63" s="6">
        <v>43864</v>
      </c>
      <c r="J63" s="7">
        <v>16.22</v>
      </c>
      <c r="K63" s="7">
        <f t="shared" si="58"/>
        <v>736.22</v>
      </c>
      <c r="L63" s="6">
        <v>43869</v>
      </c>
      <c r="M63" s="9">
        <v>0</v>
      </c>
      <c r="N63" s="7">
        <f t="shared" ref="N63:N69" si="59">+G63*(1-M63)+J63</f>
        <v>736.22</v>
      </c>
      <c r="O63" s="6">
        <v>43904</v>
      </c>
    </row>
    <row r="64" spans="1:15" x14ac:dyDescent="0.35">
      <c r="A64" s="5">
        <f t="shared" si="1"/>
        <v>17062</v>
      </c>
      <c r="B64" s="6">
        <v>43862</v>
      </c>
      <c r="C64" s="5" t="s">
        <v>15</v>
      </c>
      <c r="D64" s="5">
        <v>63492</v>
      </c>
      <c r="E64" s="5">
        <v>64</v>
      </c>
      <c r="F64" s="7">
        <v>1164</v>
      </c>
      <c r="G64" s="7">
        <f t="shared" ref="G64:G69" si="60">+E64*F64</f>
        <v>74496</v>
      </c>
      <c r="H64" s="8" t="s">
        <v>16</v>
      </c>
      <c r="I64" s="6">
        <v>43871</v>
      </c>
      <c r="J64" s="7">
        <v>74.959999999999994</v>
      </c>
      <c r="K64" s="7">
        <f t="shared" ref="K64:K78" si="61">+G64+J64</f>
        <v>74570.960000000006</v>
      </c>
      <c r="L64" s="6">
        <v>43875</v>
      </c>
      <c r="M64" s="9">
        <v>0.04</v>
      </c>
      <c r="N64" s="7">
        <f t="shared" si="59"/>
        <v>71591.12000000001</v>
      </c>
      <c r="O64" s="6">
        <v>43881</v>
      </c>
    </row>
    <row r="65" spans="1:15" x14ac:dyDescent="0.35">
      <c r="A65" s="5">
        <f t="shared" si="1"/>
        <v>17063</v>
      </c>
      <c r="B65" s="6">
        <v>43862</v>
      </c>
      <c r="C65" s="5" t="s">
        <v>13</v>
      </c>
      <c r="D65" s="5">
        <v>27651</v>
      </c>
      <c r="E65" s="5">
        <v>4</v>
      </c>
      <c r="F65" s="7">
        <v>120</v>
      </c>
      <c r="G65" s="7">
        <f t="shared" si="60"/>
        <v>480</v>
      </c>
      <c r="H65" s="8" t="s">
        <v>11</v>
      </c>
      <c r="I65" s="6">
        <v>43864</v>
      </c>
      <c r="J65" s="7">
        <v>21.54</v>
      </c>
      <c r="K65" s="7">
        <f t="shared" si="61"/>
        <v>501.54</v>
      </c>
      <c r="L65" s="6">
        <v>43869</v>
      </c>
      <c r="M65" s="9">
        <v>0</v>
      </c>
      <c r="N65" s="7">
        <f t="shared" si="59"/>
        <v>501.54</v>
      </c>
      <c r="O65" s="6">
        <v>43896</v>
      </c>
    </row>
    <row r="66" spans="1:15" x14ac:dyDescent="0.35">
      <c r="A66" s="5">
        <f t="shared" si="1"/>
        <v>17064</v>
      </c>
      <c r="B66" s="6">
        <v>43863</v>
      </c>
      <c r="C66" s="5" t="s">
        <v>13</v>
      </c>
      <c r="D66" s="5">
        <v>46321</v>
      </c>
      <c r="E66" s="5">
        <v>8</v>
      </c>
      <c r="F66" s="7">
        <v>120</v>
      </c>
      <c r="G66" s="7">
        <f t="shared" si="60"/>
        <v>960</v>
      </c>
      <c r="H66" s="8" t="s">
        <v>11</v>
      </c>
      <c r="I66" s="6">
        <v>43864</v>
      </c>
      <c r="J66" s="7">
        <v>20.36</v>
      </c>
      <c r="K66" s="7">
        <f t="shared" si="61"/>
        <v>980.36</v>
      </c>
      <c r="L66" s="6">
        <v>43869</v>
      </c>
      <c r="M66" s="9">
        <v>0.02</v>
      </c>
      <c r="N66" s="7">
        <f t="shared" si="59"/>
        <v>961.16</v>
      </c>
      <c r="O66" s="6">
        <v>43881</v>
      </c>
    </row>
    <row r="67" spans="1:15" x14ac:dyDescent="0.35">
      <c r="A67" s="5">
        <f t="shared" si="1"/>
        <v>17065</v>
      </c>
      <c r="B67" s="6">
        <v>43863</v>
      </c>
      <c r="C67" s="5" t="s">
        <v>15</v>
      </c>
      <c r="D67" s="5">
        <v>59147</v>
      </c>
      <c r="E67" s="5">
        <v>15</v>
      </c>
      <c r="F67" s="7">
        <v>1164</v>
      </c>
      <c r="G67" s="7">
        <f t="shared" si="60"/>
        <v>17460</v>
      </c>
      <c r="H67" s="8" t="s">
        <v>16</v>
      </c>
      <c r="I67" s="6">
        <v>43868</v>
      </c>
      <c r="J67" s="7">
        <v>26.31</v>
      </c>
      <c r="K67" s="7">
        <f t="shared" si="61"/>
        <v>17486.310000000001</v>
      </c>
      <c r="L67" s="6">
        <v>43870</v>
      </c>
      <c r="M67" s="9">
        <v>0.03</v>
      </c>
      <c r="N67" s="7">
        <f t="shared" si="59"/>
        <v>16962.510000000002</v>
      </c>
      <c r="O67" s="6">
        <v>43881</v>
      </c>
    </row>
    <row r="68" spans="1:15" x14ac:dyDescent="0.35">
      <c r="A68" s="5">
        <f t="shared" ref="A68:A70" si="62">+A67+1</f>
        <v>17066</v>
      </c>
      <c r="B68" s="6">
        <v>43864</v>
      </c>
      <c r="C68" s="5" t="s">
        <v>13</v>
      </c>
      <c r="D68" s="5">
        <v>33982</v>
      </c>
      <c r="E68" s="5">
        <v>4</v>
      </c>
      <c r="F68" s="7">
        <v>120</v>
      </c>
      <c r="G68" s="7">
        <f t="shared" si="60"/>
        <v>480</v>
      </c>
      <c r="H68" s="8" t="s">
        <v>11</v>
      </c>
      <c r="I68" s="6">
        <v>43868</v>
      </c>
      <c r="J68" s="7">
        <v>19.63</v>
      </c>
      <c r="K68" s="7">
        <f t="shared" si="61"/>
        <v>499.63</v>
      </c>
      <c r="L68" s="6">
        <v>43870</v>
      </c>
      <c r="M68" s="9">
        <v>0</v>
      </c>
      <c r="N68" s="7">
        <f t="shared" si="59"/>
        <v>499.63</v>
      </c>
      <c r="O68" s="6">
        <v>43904</v>
      </c>
    </row>
    <row r="69" spans="1:15" x14ac:dyDescent="0.35">
      <c r="A69" s="5">
        <f t="shared" si="62"/>
        <v>17067</v>
      </c>
      <c r="B69" s="6">
        <v>43864</v>
      </c>
      <c r="C69" s="5" t="s">
        <v>13</v>
      </c>
      <c r="D69" s="5">
        <v>69311</v>
      </c>
      <c r="E69" s="5">
        <v>32</v>
      </c>
      <c r="F69" s="7">
        <v>120</v>
      </c>
      <c r="G69" s="7">
        <f t="shared" si="60"/>
        <v>3840</v>
      </c>
      <c r="H69" s="8" t="s">
        <v>11</v>
      </c>
      <c r="I69" s="6">
        <v>43871</v>
      </c>
      <c r="J69" s="7">
        <v>36.51</v>
      </c>
      <c r="K69" s="7">
        <f t="shared" si="61"/>
        <v>3876.51</v>
      </c>
      <c r="L69" s="6">
        <v>43875</v>
      </c>
      <c r="M69" s="9">
        <v>0.04</v>
      </c>
      <c r="N69" s="7">
        <f t="shared" si="59"/>
        <v>3722.91</v>
      </c>
      <c r="O69" s="6">
        <v>43882</v>
      </c>
    </row>
    <row r="70" spans="1:15" x14ac:dyDescent="0.35">
      <c r="A70" s="5">
        <f t="shared" si="62"/>
        <v>17068</v>
      </c>
      <c r="B70" s="6">
        <v>43864</v>
      </c>
      <c r="C70" s="5" t="s">
        <v>14</v>
      </c>
      <c r="D70" s="5">
        <v>63492</v>
      </c>
      <c r="E70" s="5">
        <v>48</v>
      </c>
      <c r="F70" s="7">
        <v>276</v>
      </c>
      <c r="G70" s="7">
        <f>+E70*F70</f>
        <v>13248</v>
      </c>
      <c r="H70" s="8" t="s">
        <v>16</v>
      </c>
      <c r="I70" s="6">
        <v>43871</v>
      </c>
      <c r="J70" s="7">
        <v>28.63</v>
      </c>
      <c r="K70" s="7">
        <f t="shared" si="61"/>
        <v>13276.63</v>
      </c>
      <c r="L70" s="6">
        <v>43875</v>
      </c>
      <c r="M70" s="9">
        <v>0.04</v>
      </c>
      <c r="N70" s="7">
        <f>+G70*(1-M70)+J70</f>
        <v>12746.71</v>
      </c>
      <c r="O70" s="6">
        <v>43881</v>
      </c>
    </row>
    <row r="71" spans="1:15" x14ac:dyDescent="0.35">
      <c r="A71" s="5">
        <f t="shared" ref="A71:A107" si="63">+A70+1</f>
        <v>17069</v>
      </c>
      <c r="B71" s="6">
        <v>43864</v>
      </c>
      <c r="C71" s="5" t="s">
        <v>14</v>
      </c>
      <c r="D71" s="5">
        <v>57852</v>
      </c>
      <c r="E71" s="5">
        <v>16</v>
      </c>
      <c r="F71" s="7">
        <v>276</v>
      </c>
      <c r="G71" s="7">
        <f>+E71*F71</f>
        <v>4416</v>
      </c>
      <c r="H71" s="8" t="s">
        <v>16</v>
      </c>
      <c r="I71" s="6">
        <v>43871</v>
      </c>
      <c r="J71" s="7">
        <v>28.63</v>
      </c>
      <c r="K71" s="7">
        <f t="shared" ref="K71" si="64">+G71+J71</f>
        <v>4444.63</v>
      </c>
      <c r="L71" s="6">
        <v>43875</v>
      </c>
      <c r="M71" s="9">
        <v>0.04</v>
      </c>
      <c r="N71" s="7">
        <f>+G71*(1-M71)+J71</f>
        <v>4267.99</v>
      </c>
      <c r="O71" s="6">
        <v>43885</v>
      </c>
    </row>
    <row r="72" spans="1:15" x14ac:dyDescent="0.35">
      <c r="A72" s="5">
        <f>+A70+1</f>
        <v>17069</v>
      </c>
      <c r="B72" s="6">
        <v>43867</v>
      </c>
      <c r="C72" s="5" t="s">
        <v>13</v>
      </c>
      <c r="D72" s="5">
        <v>16950</v>
      </c>
      <c r="E72" s="5">
        <v>2</v>
      </c>
      <c r="F72" s="7">
        <v>120</v>
      </c>
      <c r="G72" s="7">
        <f t="shared" ref="G72:G76" si="65">+E72*F72</f>
        <v>240</v>
      </c>
      <c r="H72" s="8" t="s">
        <v>11</v>
      </c>
      <c r="I72" s="6">
        <v>43869</v>
      </c>
      <c r="J72" s="7">
        <v>11.28</v>
      </c>
      <c r="K72" s="7">
        <f t="shared" si="61"/>
        <v>251.28</v>
      </c>
      <c r="L72" s="6">
        <v>43871</v>
      </c>
      <c r="M72" s="9">
        <v>0</v>
      </c>
      <c r="N72" s="7">
        <f t="shared" ref="N72:N76" si="66">+G72*(1-M72)+J72</f>
        <v>251.28</v>
      </c>
      <c r="O72" s="6">
        <v>43896</v>
      </c>
    </row>
    <row r="73" spans="1:15" x14ac:dyDescent="0.35">
      <c r="A73" s="5">
        <f t="shared" si="63"/>
        <v>17070</v>
      </c>
      <c r="B73" s="6">
        <v>43867</v>
      </c>
      <c r="C73" s="5" t="s">
        <v>15</v>
      </c>
      <c r="D73" s="5">
        <v>12532</v>
      </c>
      <c r="E73" s="5">
        <v>2</v>
      </c>
      <c r="F73" s="7">
        <v>1164</v>
      </c>
      <c r="G73" s="7">
        <f t="shared" si="65"/>
        <v>2328</v>
      </c>
      <c r="H73" s="8" t="s">
        <v>16</v>
      </c>
      <c r="I73" s="6">
        <v>43869</v>
      </c>
      <c r="J73" s="7">
        <v>11.54</v>
      </c>
      <c r="K73" s="7">
        <f t="shared" si="61"/>
        <v>2339.54</v>
      </c>
      <c r="L73" s="6">
        <v>43871</v>
      </c>
      <c r="M73" s="9">
        <v>0.03</v>
      </c>
      <c r="N73" s="7">
        <f t="shared" si="66"/>
        <v>2269.6999999999998</v>
      </c>
      <c r="O73" s="6">
        <v>43889</v>
      </c>
    </row>
    <row r="74" spans="1:15" x14ac:dyDescent="0.35">
      <c r="A74" s="5">
        <f t="shared" si="63"/>
        <v>17071</v>
      </c>
      <c r="B74" s="6">
        <v>43867</v>
      </c>
      <c r="C74" s="5" t="s">
        <v>13</v>
      </c>
      <c r="D74" s="5">
        <v>25192</v>
      </c>
      <c r="E74" s="5">
        <v>1</v>
      </c>
      <c r="F74" s="7">
        <v>120</v>
      </c>
      <c r="G74" s="7">
        <f t="shared" si="65"/>
        <v>120</v>
      </c>
      <c r="H74" s="8" t="s">
        <v>11</v>
      </c>
      <c r="I74" s="6">
        <v>43869</v>
      </c>
      <c r="J74" s="7">
        <v>10.32</v>
      </c>
      <c r="K74" s="7">
        <f t="shared" si="61"/>
        <v>130.32</v>
      </c>
      <c r="L74" s="6">
        <v>43871</v>
      </c>
      <c r="M74" s="9">
        <v>0</v>
      </c>
      <c r="N74" s="7">
        <f t="shared" si="66"/>
        <v>130.32</v>
      </c>
      <c r="O74" s="6">
        <v>43903</v>
      </c>
    </row>
    <row r="75" spans="1:15" x14ac:dyDescent="0.35">
      <c r="A75" s="5">
        <f t="shared" si="63"/>
        <v>17072</v>
      </c>
      <c r="B75" s="6">
        <v>43867</v>
      </c>
      <c r="C75" s="5" t="s">
        <v>15</v>
      </c>
      <c r="D75" s="5">
        <v>15682</v>
      </c>
      <c r="E75" s="5">
        <v>3</v>
      </c>
      <c r="F75" s="7">
        <v>1164</v>
      </c>
      <c r="G75" s="7">
        <f t="shared" ref="G75" si="67">+E75*F75</f>
        <v>3492</v>
      </c>
      <c r="H75" s="8" t="s">
        <v>16</v>
      </c>
      <c r="I75" s="6">
        <v>43869</v>
      </c>
      <c r="J75" s="7">
        <v>13.67</v>
      </c>
      <c r="K75" s="7">
        <f t="shared" ref="K75" si="68">+G75+J75</f>
        <v>3505.67</v>
      </c>
      <c r="L75" s="6">
        <v>43871</v>
      </c>
      <c r="M75" s="9">
        <v>0</v>
      </c>
      <c r="N75" s="7">
        <f t="shared" ref="N75" si="69">+G75*(1-M75)+J75</f>
        <v>3505.67</v>
      </c>
      <c r="O75" s="6">
        <v>43900</v>
      </c>
    </row>
    <row r="76" spans="1:15" x14ac:dyDescent="0.35">
      <c r="A76" s="5">
        <f t="shared" si="63"/>
        <v>17073</v>
      </c>
      <c r="B76" s="6">
        <v>43867</v>
      </c>
      <c r="C76" s="5" t="s">
        <v>13</v>
      </c>
      <c r="D76" s="5">
        <v>41845</v>
      </c>
      <c r="E76" s="5">
        <v>8</v>
      </c>
      <c r="F76" s="7">
        <v>120</v>
      </c>
      <c r="G76" s="7">
        <f t="shared" si="65"/>
        <v>960</v>
      </c>
      <c r="H76" s="8" t="s">
        <v>11</v>
      </c>
      <c r="I76" s="6">
        <v>43869</v>
      </c>
      <c r="J76" s="7">
        <v>21.65</v>
      </c>
      <c r="K76" s="7">
        <f t="shared" si="61"/>
        <v>981.65</v>
      </c>
      <c r="L76" s="6">
        <v>43874</v>
      </c>
      <c r="M76" s="9">
        <v>0</v>
      </c>
      <c r="N76" s="7">
        <f t="shared" si="66"/>
        <v>981.65</v>
      </c>
      <c r="O76" s="6">
        <v>43896</v>
      </c>
    </row>
    <row r="77" spans="1:15" x14ac:dyDescent="0.35">
      <c r="A77" s="5">
        <f t="shared" si="63"/>
        <v>17074</v>
      </c>
      <c r="B77" s="6">
        <v>43867</v>
      </c>
      <c r="C77" s="5" t="s">
        <v>14</v>
      </c>
      <c r="D77" s="5">
        <v>63492</v>
      </c>
      <c r="E77" s="5">
        <v>35</v>
      </c>
      <c r="F77" s="7">
        <v>276</v>
      </c>
      <c r="G77" s="7">
        <f>+E77*F77</f>
        <v>9660</v>
      </c>
      <c r="H77" s="8" t="s">
        <v>16</v>
      </c>
      <c r="I77" s="6">
        <v>43871</v>
      </c>
      <c r="J77" s="7">
        <v>44.62</v>
      </c>
      <c r="K77" s="7">
        <f t="shared" si="61"/>
        <v>9704.6200000000008</v>
      </c>
      <c r="L77" s="6">
        <v>43875</v>
      </c>
      <c r="M77" s="9">
        <v>0.04</v>
      </c>
      <c r="N77" s="7">
        <f>+G77*(1-M77)+J77</f>
        <v>9318.2200000000012</v>
      </c>
      <c r="O77" s="6">
        <v>43885</v>
      </c>
    </row>
    <row r="78" spans="1:15" x14ac:dyDescent="0.35">
      <c r="A78" s="5">
        <f t="shared" si="63"/>
        <v>17075</v>
      </c>
      <c r="B78" s="6">
        <v>43868</v>
      </c>
      <c r="C78" s="5" t="s">
        <v>13</v>
      </c>
      <c r="D78" s="5">
        <v>27651</v>
      </c>
      <c r="E78" s="5">
        <v>4</v>
      </c>
      <c r="F78" s="7">
        <v>120</v>
      </c>
      <c r="G78" s="7">
        <f t="shared" ref="G78:G80" si="70">+E78*F78</f>
        <v>480</v>
      </c>
      <c r="H78" s="8" t="s">
        <v>11</v>
      </c>
      <c r="I78" s="6">
        <v>43870</v>
      </c>
      <c r="J78" s="7">
        <v>19.52</v>
      </c>
      <c r="K78" s="7">
        <f t="shared" si="61"/>
        <v>499.52</v>
      </c>
      <c r="L78" s="6">
        <v>43874</v>
      </c>
      <c r="M78" s="9">
        <v>0</v>
      </c>
      <c r="N78" s="7">
        <f t="shared" ref="N78:N84" si="71">+G78*(1-M78)+J78</f>
        <v>499.52</v>
      </c>
      <c r="O78" s="6">
        <v>43904</v>
      </c>
    </row>
    <row r="79" spans="1:15" x14ac:dyDescent="0.35">
      <c r="A79" s="5">
        <f t="shared" si="63"/>
        <v>17076</v>
      </c>
      <c r="B79" s="6">
        <v>43868</v>
      </c>
      <c r="C79" s="5" t="s">
        <v>15</v>
      </c>
      <c r="D79" s="5">
        <v>12532</v>
      </c>
      <c r="E79" s="5">
        <v>2</v>
      </c>
      <c r="F79" s="7">
        <v>1164</v>
      </c>
      <c r="G79" s="7">
        <f t="shared" si="70"/>
        <v>2328</v>
      </c>
      <c r="H79" s="8" t="s">
        <v>16</v>
      </c>
      <c r="I79" s="6">
        <v>43870</v>
      </c>
      <c r="J79" s="7">
        <v>11.54</v>
      </c>
      <c r="K79" s="7">
        <f t="shared" ref="K79:K80" si="72">+G79+J79</f>
        <v>2339.54</v>
      </c>
      <c r="L79" s="6">
        <v>43874</v>
      </c>
      <c r="M79" s="9">
        <v>0.03</v>
      </c>
      <c r="N79" s="7">
        <f t="shared" si="71"/>
        <v>2269.6999999999998</v>
      </c>
      <c r="O79" s="6">
        <v>43900</v>
      </c>
    </row>
    <row r="80" spans="1:15" x14ac:dyDescent="0.35">
      <c r="A80" s="5">
        <f t="shared" si="63"/>
        <v>17077</v>
      </c>
      <c r="B80" s="6">
        <v>43868</v>
      </c>
      <c r="C80" s="5" t="s">
        <v>14</v>
      </c>
      <c r="D80" s="5">
        <v>69311</v>
      </c>
      <c r="E80" s="5">
        <v>140</v>
      </c>
      <c r="F80" s="7">
        <v>276</v>
      </c>
      <c r="G80" s="7">
        <f t="shared" si="70"/>
        <v>38640</v>
      </c>
      <c r="H80" s="8" t="s">
        <v>16</v>
      </c>
      <c r="I80" s="6">
        <v>43876</v>
      </c>
      <c r="J80" s="7">
        <v>85.63</v>
      </c>
      <c r="K80" s="7">
        <f t="shared" si="72"/>
        <v>38725.629999999997</v>
      </c>
      <c r="L80" s="6">
        <v>43878</v>
      </c>
      <c r="M80" s="9">
        <v>0.04</v>
      </c>
      <c r="N80" s="7"/>
      <c r="O80" s="6"/>
    </row>
    <row r="81" spans="1:15" x14ac:dyDescent="0.35">
      <c r="A81" s="5">
        <f t="shared" si="63"/>
        <v>17078</v>
      </c>
      <c r="B81" s="6">
        <v>43868</v>
      </c>
      <c r="C81" s="5" t="s">
        <v>13</v>
      </c>
      <c r="D81" s="5">
        <v>50647</v>
      </c>
      <c r="E81" s="5">
        <v>30</v>
      </c>
      <c r="F81" s="7">
        <v>120</v>
      </c>
      <c r="G81" s="7">
        <f>+E81*F81</f>
        <v>3600</v>
      </c>
      <c r="H81" s="8" t="s">
        <v>16</v>
      </c>
      <c r="I81" s="6">
        <v>43874</v>
      </c>
      <c r="J81" s="7">
        <v>46.25</v>
      </c>
      <c r="K81" s="7">
        <f>+G81+J81</f>
        <v>3646.25</v>
      </c>
      <c r="L81" s="6">
        <v>43876</v>
      </c>
      <c r="M81" s="9">
        <v>0.03</v>
      </c>
      <c r="N81" s="7">
        <f t="shared" si="71"/>
        <v>3538.25</v>
      </c>
      <c r="O81" s="6">
        <v>43888</v>
      </c>
    </row>
    <row r="82" spans="1:15" x14ac:dyDescent="0.35">
      <c r="A82" s="5">
        <f t="shared" si="63"/>
        <v>17079</v>
      </c>
      <c r="B82" s="6">
        <v>43869</v>
      </c>
      <c r="C82" s="5" t="s">
        <v>15</v>
      </c>
      <c r="D82" s="5">
        <v>45455</v>
      </c>
      <c r="E82" s="5">
        <v>6</v>
      </c>
      <c r="F82" s="7">
        <v>1164</v>
      </c>
      <c r="G82" s="7">
        <f>+E82*F82</f>
        <v>6984</v>
      </c>
      <c r="H82" s="8" t="s">
        <v>11</v>
      </c>
      <c r="I82" s="6">
        <v>43871</v>
      </c>
      <c r="J82" s="7">
        <v>36.21</v>
      </c>
      <c r="K82" s="7">
        <f>+G82+J82</f>
        <v>7020.21</v>
      </c>
      <c r="L82" s="6">
        <v>43876</v>
      </c>
      <c r="M82" s="9">
        <v>0.02</v>
      </c>
      <c r="N82" s="7">
        <f t="shared" si="71"/>
        <v>6880.53</v>
      </c>
      <c r="O82" s="6">
        <v>43889</v>
      </c>
    </row>
    <row r="83" spans="1:15" x14ac:dyDescent="0.35">
      <c r="A83" s="5">
        <f t="shared" si="63"/>
        <v>17080</v>
      </c>
      <c r="B83" s="6">
        <v>43869</v>
      </c>
      <c r="C83" s="5" t="s">
        <v>13</v>
      </c>
      <c r="D83" s="5">
        <v>12369</v>
      </c>
      <c r="E83" s="5">
        <v>2</v>
      </c>
      <c r="F83" s="7">
        <v>120</v>
      </c>
      <c r="G83" s="7">
        <f>+E83*F83</f>
        <v>240</v>
      </c>
      <c r="H83" s="8" t="s">
        <v>16</v>
      </c>
      <c r="I83" s="6">
        <v>43871</v>
      </c>
      <c r="J83" s="7">
        <v>19.54</v>
      </c>
      <c r="K83" s="7">
        <f>+G83+J83</f>
        <v>259.54000000000002</v>
      </c>
      <c r="L83" s="6">
        <v>43876</v>
      </c>
      <c r="M83" s="9">
        <v>0</v>
      </c>
      <c r="N83" s="7">
        <f t="shared" si="71"/>
        <v>259.54000000000002</v>
      </c>
      <c r="O83" s="6">
        <v>43900</v>
      </c>
    </row>
    <row r="84" spans="1:15" x14ac:dyDescent="0.35">
      <c r="A84" s="5">
        <f t="shared" si="63"/>
        <v>17081</v>
      </c>
      <c r="B84" s="6">
        <v>43869</v>
      </c>
      <c r="C84" s="5" t="s">
        <v>15</v>
      </c>
      <c r="D84" s="5">
        <v>75213</v>
      </c>
      <c r="E84" s="5">
        <v>123</v>
      </c>
      <c r="F84" s="7">
        <v>1164</v>
      </c>
      <c r="G84" s="7">
        <f t="shared" ref="G84:G85" si="73">+E84*F84</f>
        <v>143172</v>
      </c>
      <c r="H84" s="8" t="s">
        <v>16</v>
      </c>
      <c r="I84" s="6">
        <v>43874</v>
      </c>
      <c r="J84" s="7">
        <v>109.58</v>
      </c>
      <c r="K84" s="7">
        <f t="shared" ref="K84:K85" si="74">+G84+J84</f>
        <v>143281.57999999999</v>
      </c>
      <c r="L84" s="6">
        <v>43876</v>
      </c>
      <c r="M84" s="9">
        <v>0.05</v>
      </c>
      <c r="N84" s="7">
        <f t="shared" si="71"/>
        <v>136122.97999999998</v>
      </c>
      <c r="O84" s="6">
        <v>43893</v>
      </c>
    </row>
    <row r="85" spans="1:15" x14ac:dyDescent="0.35">
      <c r="A85" s="5">
        <v>17083</v>
      </c>
      <c r="B85" s="6">
        <v>43862</v>
      </c>
      <c r="C85" s="5" t="s">
        <v>13</v>
      </c>
      <c r="D85" s="5">
        <v>23657</v>
      </c>
      <c r="E85" s="5">
        <v>2</v>
      </c>
      <c r="F85" s="7">
        <v>120</v>
      </c>
      <c r="G85" s="7">
        <f t="shared" si="73"/>
        <v>240</v>
      </c>
      <c r="H85" s="8" t="s">
        <v>11</v>
      </c>
      <c r="I85" s="6">
        <v>43874</v>
      </c>
      <c r="J85" s="7">
        <v>12.61</v>
      </c>
      <c r="K85" s="7">
        <f t="shared" si="74"/>
        <v>252.61</v>
      </c>
      <c r="L85" s="6">
        <v>43876</v>
      </c>
      <c r="M85" s="9">
        <v>0</v>
      </c>
      <c r="N85" s="7">
        <f>+G85*(1-M85)+J85</f>
        <v>252.61</v>
      </c>
      <c r="O85" s="6">
        <v>43896</v>
      </c>
    </row>
    <row r="86" spans="1:15" x14ac:dyDescent="0.35">
      <c r="A86" s="5">
        <f t="shared" si="63"/>
        <v>17084</v>
      </c>
      <c r="B86" s="6">
        <v>43869</v>
      </c>
      <c r="C86" s="5" t="s">
        <v>13</v>
      </c>
      <c r="D86" s="5">
        <v>54211</v>
      </c>
      <c r="E86" s="5">
        <v>38</v>
      </c>
      <c r="F86" s="7">
        <v>120</v>
      </c>
      <c r="G86" s="7">
        <f t="shared" ref="G86:G91" si="75">+E86*F86</f>
        <v>4560</v>
      </c>
      <c r="H86" s="8" t="s">
        <v>11</v>
      </c>
      <c r="I86" s="6">
        <v>43874</v>
      </c>
      <c r="J86" s="7">
        <v>37.630000000000003</v>
      </c>
      <c r="K86" s="7">
        <f t="shared" ref="K86:K123" si="76">+G86+J86</f>
        <v>4597.63</v>
      </c>
      <c r="L86" s="6">
        <v>43876</v>
      </c>
      <c r="M86" s="9">
        <v>0.03</v>
      </c>
      <c r="N86" s="7">
        <v>4236.2299999999996</v>
      </c>
      <c r="O86" s="6">
        <v>43885</v>
      </c>
    </row>
    <row r="87" spans="1:15" x14ac:dyDescent="0.35">
      <c r="A87" s="5">
        <f t="shared" si="63"/>
        <v>17085</v>
      </c>
      <c r="B87" s="6">
        <v>43869</v>
      </c>
      <c r="C87" s="5" t="s">
        <v>13</v>
      </c>
      <c r="D87" s="5">
        <v>27651</v>
      </c>
      <c r="E87" s="5">
        <v>2</v>
      </c>
      <c r="F87" s="7">
        <v>120</v>
      </c>
      <c r="G87" s="7">
        <f t="shared" si="75"/>
        <v>240</v>
      </c>
      <c r="H87" s="8" t="s">
        <v>11</v>
      </c>
      <c r="I87" s="6">
        <v>43871</v>
      </c>
      <c r="J87" s="7">
        <v>16.52</v>
      </c>
      <c r="K87" s="7">
        <f t="shared" si="76"/>
        <v>256.52</v>
      </c>
      <c r="L87" s="6">
        <v>43876</v>
      </c>
      <c r="M87" s="9">
        <v>0.03</v>
      </c>
      <c r="N87" s="7">
        <f t="shared" ref="N87" si="77">+G87*(1-M87)+J87</f>
        <v>249.32</v>
      </c>
      <c r="O87" s="6">
        <v>43888</v>
      </c>
    </row>
    <row r="88" spans="1:15" x14ac:dyDescent="0.35">
      <c r="A88" s="5">
        <f t="shared" si="63"/>
        <v>17086</v>
      </c>
      <c r="B88" s="6">
        <v>43870</v>
      </c>
      <c r="C88" s="5" t="s">
        <v>14</v>
      </c>
      <c r="D88" s="5">
        <v>32681</v>
      </c>
      <c r="E88" s="5">
        <v>8</v>
      </c>
      <c r="F88" s="7">
        <v>120</v>
      </c>
      <c r="G88" s="7">
        <f t="shared" si="75"/>
        <v>960</v>
      </c>
      <c r="H88" s="8" t="s">
        <v>11</v>
      </c>
      <c r="I88" s="6">
        <v>43874</v>
      </c>
      <c r="J88" s="7">
        <v>18.91</v>
      </c>
      <c r="K88" s="7">
        <f t="shared" si="76"/>
        <v>978.91</v>
      </c>
      <c r="L88" s="6">
        <v>43878</v>
      </c>
      <c r="M88" s="9">
        <v>0</v>
      </c>
      <c r="N88" s="7">
        <f>+G88*(1-M88)+J88</f>
        <v>978.91</v>
      </c>
      <c r="O88" s="6">
        <v>43900</v>
      </c>
    </row>
    <row r="89" spans="1:15" x14ac:dyDescent="0.35">
      <c r="A89" s="5">
        <f t="shared" si="63"/>
        <v>17087</v>
      </c>
      <c r="B89" s="6">
        <v>43870</v>
      </c>
      <c r="C89" s="5" t="s">
        <v>13</v>
      </c>
      <c r="D89" s="5">
        <v>37789</v>
      </c>
      <c r="E89" s="5">
        <v>4</v>
      </c>
      <c r="F89" s="7">
        <v>120</v>
      </c>
      <c r="G89" s="7">
        <f t="shared" si="75"/>
        <v>480</v>
      </c>
      <c r="H89" s="8" t="s">
        <v>11</v>
      </c>
      <c r="I89" s="6">
        <v>43874</v>
      </c>
      <c r="J89" s="7">
        <v>14.27</v>
      </c>
      <c r="K89" s="7">
        <f t="shared" si="76"/>
        <v>494.27</v>
      </c>
      <c r="L89" s="6">
        <v>43878</v>
      </c>
      <c r="M89" s="9">
        <v>0</v>
      </c>
      <c r="N89" s="7">
        <f>+G89*(1-M89)+J89</f>
        <v>494.27</v>
      </c>
      <c r="O89" s="6">
        <v>43904</v>
      </c>
    </row>
    <row r="90" spans="1:15" x14ac:dyDescent="0.35">
      <c r="A90" s="5">
        <f t="shared" si="63"/>
        <v>17088</v>
      </c>
      <c r="B90" s="6">
        <v>43870</v>
      </c>
      <c r="C90" s="5" t="s">
        <v>13</v>
      </c>
      <c r="D90" s="5">
        <v>23657</v>
      </c>
      <c r="E90" s="5">
        <v>2</v>
      </c>
      <c r="F90" s="7">
        <v>120</v>
      </c>
      <c r="G90" s="7">
        <f t="shared" si="75"/>
        <v>240</v>
      </c>
      <c r="H90" s="8" t="s">
        <v>11</v>
      </c>
      <c r="I90" s="6">
        <v>43874</v>
      </c>
      <c r="J90" s="7">
        <v>12.61</v>
      </c>
      <c r="K90" s="7">
        <f t="shared" si="76"/>
        <v>252.61</v>
      </c>
      <c r="L90" s="6">
        <v>43878</v>
      </c>
      <c r="M90" s="9">
        <v>0</v>
      </c>
      <c r="N90" s="7">
        <f>+G90*(1-M90)+J90</f>
        <v>252.61</v>
      </c>
      <c r="O90" s="6">
        <v>43900</v>
      </c>
    </row>
    <row r="91" spans="1:15" x14ac:dyDescent="0.35">
      <c r="A91" s="5">
        <f t="shared" si="63"/>
        <v>17089</v>
      </c>
      <c r="B91" s="6">
        <v>43870</v>
      </c>
      <c r="C91" s="5" t="s">
        <v>13</v>
      </c>
      <c r="D91" s="5">
        <v>45455</v>
      </c>
      <c r="E91" s="5">
        <v>22</v>
      </c>
      <c r="F91" s="7">
        <v>120</v>
      </c>
      <c r="G91" s="7">
        <f t="shared" si="75"/>
        <v>2640</v>
      </c>
      <c r="H91" s="8" t="s">
        <v>11</v>
      </c>
      <c r="I91" s="6">
        <v>43874</v>
      </c>
      <c r="J91" s="7">
        <v>38.26</v>
      </c>
      <c r="K91" s="7">
        <f t="shared" si="76"/>
        <v>2678.26</v>
      </c>
      <c r="L91" s="6">
        <v>43878</v>
      </c>
      <c r="M91" s="9">
        <v>0.02</v>
      </c>
      <c r="N91" s="7">
        <f>+G91*(1-M91)+J91</f>
        <v>2625.46</v>
      </c>
      <c r="O91" s="6">
        <v>43891</v>
      </c>
    </row>
    <row r="92" spans="1:15" x14ac:dyDescent="0.35">
      <c r="A92" s="5">
        <v>17091</v>
      </c>
      <c r="B92" s="6">
        <v>43871</v>
      </c>
      <c r="C92" s="5" t="s">
        <v>15</v>
      </c>
      <c r="D92" s="5">
        <v>57852</v>
      </c>
      <c r="E92" s="5">
        <v>8</v>
      </c>
      <c r="F92" s="7">
        <v>1164</v>
      </c>
      <c r="G92" s="7">
        <f>+E92*F92</f>
        <v>9312</v>
      </c>
      <c r="H92" s="8" t="s">
        <v>11</v>
      </c>
      <c r="I92" s="6">
        <v>43876</v>
      </c>
      <c r="J92" s="7">
        <v>20.05</v>
      </c>
      <c r="K92" s="7">
        <f t="shared" si="76"/>
        <v>9332.0499999999993</v>
      </c>
      <c r="L92" s="6">
        <v>43878</v>
      </c>
      <c r="M92" s="9">
        <v>0.03</v>
      </c>
      <c r="N92" s="7">
        <f>+G92*(1-M92)+J92</f>
        <v>9052.6899999999987</v>
      </c>
      <c r="O92" s="6">
        <v>43888</v>
      </c>
    </row>
    <row r="93" spans="1:15" x14ac:dyDescent="0.35">
      <c r="A93" s="5">
        <f t="shared" si="63"/>
        <v>17092</v>
      </c>
      <c r="B93" s="6">
        <v>43871</v>
      </c>
      <c r="C93" s="5" t="s">
        <v>14</v>
      </c>
      <c r="D93" s="5">
        <v>31026</v>
      </c>
      <c r="E93" s="5">
        <v>6</v>
      </c>
      <c r="F93" s="7">
        <v>276</v>
      </c>
      <c r="G93" s="7">
        <f t="shared" ref="G93:G94" si="78">+E93*F93</f>
        <v>1656</v>
      </c>
      <c r="H93" s="8" t="s">
        <v>11</v>
      </c>
      <c r="I93" s="6">
        <v>43876</v>
      </c>
      <c r="J93" s="7">
        <v>14.52</v>
      </c>
      <c r="K93" s="7">
        <f t="shared" si="76"/>
        <v>1670.52</v>
      </c>
      <c r="L93" s="6">
        <v>43878</v>
      </c>
      <c r="M93" s="9">
        <v>0</v>
      </c>
      <c r="N93" s="7"/>
      <c r="O93" s="6"/>
    </row>
    <row r="94" spans="1:15" x14ac:dyDescent="0.35">
      <c r="A94" s="5">
        <f t="shared" si="63"/>
        <v>17093</v>
      </c>
      <c r="B94" s="6">
        <v>43871</v>
      </c>
      <c r="C94" s="5" t="s">
        <v>14</v>
      </c>
      <c r="D94" s="5">
        <v>12532</v>
      </c>
      <c r="E94" s="5">
        <v>2</v>
      </c>
      <c r="F94" s="7">
        <v>276</v>
      </c>
      <c r="G94" s="7">
        <f t="shared" si="78"/>
        <v>552</v>
      </c>
      <c r="H94" s="8" t="s">
        <v>11</v>
      </c>
      <c r="I94" s="6">
        <v>43876</v>
      </c>
      <c r="J94" s="7">
        <v>11.57</v>
      </c>
      <c r="K94" s="7">
        <f t="shared" si="76"/>
        <v>563.57000000000005</v>
      </c>
      <c r="L94" s="6">
        <v>43878</v>
      </c>
      <c r="M94" s="9">
        <v>0</v>
      </c>
      <c r="N94" s="7">
        <v>250.57</v>
      </c>
      <c r="O94" s="6">
        <v>43905</v>
      </c>
    </row>
    <row r="95" spans="1:15" x14ac:dyDescent="0.35">
      <c r="A95" s="5">
        <f t="shared" si="63"/>
        <v>17094</v>
      </c>
      <c r="B95" s="6">
        <v>43871</v>
      </c>
      <c r="C95" s="5" t="s">
        <v>15</v>
      </c>
      <c r="D95" s="5">
        <v>27651</v>
      </c>
      <c r="E95" s="5">
        <v>1</v>
      </c>
      <c r="F95" s="7">
        <v>276</v>
      </c>
      <c r="G95" s="7">
        <f>+E95*F95</f>
        <v>276</v>
      </c>
      <c r="H95" s="8" t="s">
        <v>11</v>
      </c>
      <c r="I95" s="6">
        <v>43876</v>
      </c>
      <c r="J95" s="7">
        <v>10.36</v>
      </c>
      <c r="K95" s="7">
        <f t="shared" si="76"/>
        <v>286.36</v>
      </c>
      <c r="L95" s="6">
        <v>43878</v>
      </c>
      <c r="M95" s="9">
        <v>0</v>
      </c>
      <c r="N95" s="7">
        <f>+G95*(1-M95)+J95</f>
        <v>286.36</v>
      </c>
      <c r="O95" s="6">
        <v>43903</v>
      </c>
    </row>
    <row r="96" spans="1:15" x14ac:dyDescent="0.35">
      <c r="A96" s="5">
        <f t="shared" si="63"/>
        <v>17095</v>
      </c>
      <c r="B96" s="6">
        <v>43871</v>
      </c>
      <c r="C96" s="5" t="s">
        <v>13</v>
      </c>
      <c r="D96" s="5">
        <v>15632</v>
      </c>
      <c r="E96" s="5">
        <v>3</v>
      </c>
      <c r="F96" s="7">
        <v>120</v>
      </c>
      <c r="G96" s="7">
        <f t="shared" ref="G96:G97" si="79">+E96*F96</f>
        <v>360</v>
      </c>
      <c r="H96" s="8" t="s">
        <v>11</v>
      </c>
      <c r="I96" s="6">
        <v>43874</v>
      </c>
      <c r="J96" s="7">
        <v>10.57</v>
      </c>
      <c r="K96" s="7">
        <f t="shared" si="76"/>
        <v>370.57</v>
      </c>
      <c r="L96" s="6">
        <v>43877</v>
      </c>
      <c r="M96" s="9">
        <v>0</v>
      </c>
      <c r="N96" s="7">
        <v>370.57</v>
      </c>
      <c r="O96" s="6">
        <v>43906</v>
      </c>
    </row>
    <row r="97" spans="1:15" x14ac:dyDescent="0.35">
      <c r="A97" s="5">
        <f t="shared" si="63"/>
        <v>17096</v>
      </c>
      <c r="B97" s="6">
        <v>43871</v>
      </c>
      <c r="C97" s="5" t="s">
        <v>13</v>
      </c>
      <c r="D97" s="5">
        <v>28659</v>
      </c>
      <c r="E97" s="5">
        <v>4</v>
      </c>
      <c r="F97" s="7">
        <v>120</v>
      </c>
      <c r="G97" s="7">
        <f t="shared" si="79"/>
        <v>480</v>
      </c>
      <c r="H97" s="8" t="s">
        <v>11</v>
      </c>
      <c r="I97" s="6">
        <v>43874</v>
      </c>
      <c r="J97" s="7">
        <v>12.62</v>
      </c>
      <c r="K97" s="7">
        <f t="shared" si="76"/>
        <v>492.62</v>
      </c>
      <c r="L97" s="6">
        <v>43877</v>
      </c>
      <c r="M97" s="9">
        <v>0</v>
      </c>
      <c r="N97" s="7">
        <v>492.62</v>
      </c>
      <c r="O97" s="6">
        <v>43903</v>
      </c>
    </row>
    <row r="98" spans="1:15" x14ac:dyDescent="0.35">
      <c r="A98" s="5">
        <f t="shared" si="63"/>
        <v>17097</v>
      </c>
      <c r="B98" s="6">
        <v>43871</v>
      </c>
      <c r="C98" s="5" t="s">
        <v>14</v>
      </c>
      <c r="D98" s="5">
        <v>77545</v>
      </c>
      <c r="E98" s="5">
        <v>522</v>
      </c>
      <c r="F98" s="7">
        <v>276</v>
      </c>
      <c r="G98" s="7">
        <f>+E98*F98</f>
        <v>144072</v>
      </c>
      <c r="H98" s="8" t="s">
        <v>16</v>
      </c>
      <c r="I98" s="6">
        <v>43877</v>
      </c>
      <c r="J98" s="7">
        <v>443.21</v>
      </c>
      <c r="K98" s="7">
        <f t="shared" si="76"/>
        <v>144515.21</v>
      </c>
      <c r="L98" s="6">
        <v>75657</v>
      </c>
      <c r="M98" s="9">
        <v>0.02</v>
      </c>
      <c r="N98" s="7">
        <f>+G98*(1-M98)+J98</f>
        <v>141633.76999999999</v>
      </c>
      <c r="O98" s="6">
        <v>43889</v>
      </c>
    </row>
    <row r="99" spans="1:15" x14ac:dyDescent="0.35">
      <c r="A99" s="5">
        <f t="shared" si="63"/>
        <v>17098</v>
      </c>
      <c r="B99" s="6">
        <v>43874</v>
      </c>
      <c r="C99" s="5" t="s">
        <v>13</v>
      </c>
      <c r="D99" s="5">
        <v>59147</v>
      </c>
      <c r="E99" s="5">
        <v>42</v>
      </c>
      <c r="F99" s="7">
        <v>120</v>
      </c>
      <c r="G99" s="7">
        <f>+E99*F99</f>
        <v>5040</v>
      </c>
      <c r="H99" s="8" t="s">
        <v>16</v>
      </c>
      <c r="I99" s="6">
        <v>43877</v>
      </c>
      <c r="J99" s="7">
        <v>44.69</v>
      </c>
      <c r="K99" s="7">
        <f t="shared" si="76"/>
        <v>5084.6899999999996</v>
      </c>
      <c r="L99" s="6">
        <v>75657</v>
      </c>
      <c r="M99" s="9">
        <v>0.03</v>
      </c>
      <c r="N99" s="7">
        <f>+G99*(1-M99)+J99</f>
        <v>4933.49</v>
      </c>
      <c r="O99" s="6">
        <v>43896</v>
      </c>
    </row>
    <row r="100" spans="1:15" x14ac:dyDescent="0.35">
      <c r="A100" s="5">
        <f t="shared" si="63"/>
        <v>17099</v>
      </c>
      <c r="B100" s="6">
        <v>43874</v>
      </c>
      <c r="C100" s="5" t="s">
        <v>13</v>
      </c>
      <c r="D100" s="5">
        <v>33982</v>
      </c>
      <c r="E100" s="5">
        <v>12</v>
      </c>
      <c r="F100" s="7">
        <v>120</v>
      </c>
      <c r="G100" s="7">
        <f>+E100*F100</f>
        <v>1440</v>
      </c>
      <c r="H100" s="8" t="s">
        <v>16</v>
      </c>
      <c r="I100" s="6">
        <v>43877</v>
      </c>
      <c r="J100" s="7">
        <v>26.25</v>
      </c>
      <c r="K100" s="7">
        <f t="shared" si="76"/>
        <v>1466.25</v>
      </c>
      <c r="L100" s="6">
        <v>75657</v>
      </c>
      <c r="M100" s="9">
        <v>0</v>
      </c>
      <c r="N100" s="7">
        <f>+G100*(1-M100)+J100</f>
        <v>1466.25</v>
      </c>
      <c r="O100" s="6">
        <v>43907</v>
      </c>
    </row>
    <row r="101" spans="1:15" x14ac:dyDescent="0.35">
      <c r="A101" s="5">
        <f t="shared" si="63"/>
        <v>17100</v>
      </c>
      <c r="B101" s="6">
        <v>43874</v>
      </c>
      <c r="C101" s="5" t="s">
        <v>13</v>
      </c>
      <c r="D101" s="5">
        <v>65238</v>
      </c>
      <c r="E101" s="5">
        <v>87</v>
      </c>
      <c r="F101" s="7">
        <v>120</v>
      </c>
      <c r="G101" s="7">
        <f>+E101*F101</f>
        <v>10440</v>
      </c>
      <c r="H101" s="8" t="s">
        <v>16</v>
      </c>
      <c r="I101" s="6">
        <v>43877</v>
      </c>
      <c r="J101" s="7">
        <v>57.25</v>
      </c>
      <c r="K101" s="7">
        <f t="shared" si="76"/>
        <v>10497.25</v>
      </c>
      <c r="L101" s="6">
        <v>75657</v>
      </c>
      <c r="M101" s="9">
        <v>0.03</v>
      </c>
      <c r="N101" s="7">
        <f>+G101*(1-M101)+J101</f>
        <v>10184.049999999999</v>
      </c>
      <c r="O101" s="6">
        <v>43892</v>
      </c>
    </row>
    <row r="102" spans="1:15" x14ac:dyDescent="0.35">
      <c r="A102" s="5">
        <f t="shared" si="63"/>
        <v>17101</v>
      </c>
      <c r="B102" s="6">
        <v>43874</v>
      </c>
      <c r="C102" s="5" t="s">
        <v>14</v>
      </c>
      <c r="D102" s="5">
        <v>76415</v>
      </c>
      <c r="E102" s="5">
        <v>321</v>
      </c>
      <c r="F102" s="7">
        <v>276</v>
      </c>
      <c r="G102" s="7">
        <f>+E102*F102</f>
        <v>88596</v>
      </c>
      <c r="H102" s="8" t="s">
        <v>16</v>
      </c>
      <c r="I102" s="6">
        <v>43878</v>
      </c>
      <c r="J102" s="7">
        <v>443.21</v>
      </c>
      <c r="K102" s="7">
        <f t="shared" si="76"/>
        <v>89039.21</v>
      </c>
      <c r="L102" s="6">
        <v>75657</v>
      </c>
      <c r="M102" s="9">
        <v>0.02</v>
      </c>
      <c r="N102" s="7">
        <f>+G102*(1-M102)+J102</f>
        <v>87267.290000000008</v>
      </c>
      <c r="O102" s="6">
        <v>43893</v>
      </c>
    </row>
    <row r="103" spans="1:15" x14ac:dyDescent="0.35">
      <c r="A103" s="5">
        <f t="shared" si="63"/>
        <v>17102</v>
      </c>
      <c r="B103" s="6">
        <v>43874</v>
      </c>
      <c r="C103" s="5" t="s">
        <v>13</v>
      </c>
      <c r="D103" s="5">
        <v>12546</v>
      </c>
      <c r="E103" s="5">
        <v>3</v>
      </c>
      <c r="F103" s="7">
        <v>120</v>
      </c>
      <c r="G103" s="7">
        <f t="shared" ref="G103:G105" si="80">+E103*F103</f>
        <v>360</v>
      </c>
      <c r="H103" s="8" t="s">
        <v>11</v>
      </c>
      <c r="I103" s="6">
        <v>43877</v>
      </c>
      <c r="J103" s="7">
        <v>12.43</v>
      </c>
      <c r="K103" s="7">
        <f t="shared" si="76"/>
        <v>372.43</v>
      </c>
      <c r="L103" s="6">
        <v>75657</v>
      </c>
      <c r="M103" s="9">
        <v>0</v>
      </c>
      <c r="N103" s="7">
        <f>+K103</f>
        <v>372.43</v>
      </c>
      <c r="O103" s="6">
        <v>43918</v>
      </c>
    </row>
    <row r="104" spans="1:15" x14ac:dyDescent="0.35">
      <c r="A104" s="5">
        <f t="shared" si="63"/>
        <v>17103</v>
      </c>
      <c r="B104" s="6">
        <v>43874</v>
      </c>
      <c r="C104" s="5" t="s">
        <v>13</v>
      </c>
      <c r="D104" s="5">
        <v>33982</v>
      </c>
      <c r="E104" s="5">
        <v>5</v>
      </c>
      <c r="F104" s="7">
        <v>120</v>
      </c>
      <c r="G104" s="7">
        <f t="shared" si="80"/>
        <v>600</v>
      </c>
      <c r="H104" s="8" t="s">
        <v>11</v>
      </c>
      <c r="I104" s="6">
        <v>43877</v>
      </c>
      <c r="J104" s="7">
        <v>13.52</v>
      </c>
      <c r="K104" s="7">
        <f t="shared" si="76"/>
        <v>613.52</v>
      </c>
      <c r="L104" s="6">
        <v>75657</v>
      </c>
      <c r="M104" s="9">
        <v>0</v>
      </c>
      <c r="N104" s="7">
        <f>+K104</f>
        <v>613.52</v>
      </c>
      <c r="O104" s="6">
        <v>43920</v>
      </c>
    </row>
    <row r="105" spans="1:15" x14ac:dyDescent="0.35">
      <c r="A105" s="5">
        <f t="shared" si="63"/>
        <v>17104</v>
      </c>
      <c r="B105" s="6">
        <v>43874</v>
      </c>
      <c r="C105" s="5" t="s">
        <v>13</v>
      </c>
      <c r="D105" s="5">
        <v>54782</v>
      </c>
      <c r="E105" s="5">
        <v>26</v>
      </c>
      <c r="F105" s="7">
        <v>120</v>
      </c>
      <c r="G105" s="7">
        <f t="shared" si="80"/>
        <v>3120</v>
      </c>
      <c r="H105" s="8" t="s">
        <v>11</v>
      </c>
      <c r="I105" s="6">
        <v>43877</v>
      </c>
      <c r="J105" s="7">
        <v>32.21</v>
      </c>
      <c r="K105" s="7">
        <f t="shared" si="76"/>
        <v>3152.21</v>
      </c>
      <c r="L105" s="6">
        <v>43882</v>
      </c>
      <c r="M105" s="9">
        <v>0.03</v>
      </c>
      <c r="N105" s="7">
        <f>+K105</f>
        <v>3152.21</v>
      </c>
      <c r="O105" s="6">
        <v>43892</v>
      </c>
    </row>
    <row r="106" spans="1:15" x14ac:dyDescent="0.35">
      <c r="A106" s="5">
        <f t="shared" si="63"/>
        <v>17105</v>
      </c>
      <c r="B106" s="6">
        <v>43875</v>
      </c>
      <c r="C106" s="5" t="s">
        <v>15</v>
      </c>
      <c r="D106" s="5">
        <v>52147</v>
      </c>
      <c r="E106" s="5">
        <v>14</v>
      </c>
      <c r="F106" s="7">
        <v>1164</v>
      </c>
      <c r="G106" s="7">
        <f>+E106*F106</f>
        <v>16296</v>
      </c>
      <c r="H106" s="8" t="s">
        <v>11</v>
      </c>
      <c r="I106" s="6">
        <v>43877</v>
      </c>
      <c r="J106" s="7">
        <v>25.76</v>
      </c>
      <c r="K106" s="7">
        <f t="shared" si="76"/>
        <v>16321.76</v>
      </c>
      <c r="L106" s="6">
        <v>43882</v>
      </c>
      <c r="M106" s="9">
        <v>0.03</v>
      </c>
      <c r="N106" s="7">
        <f>+G106*(1-M106)+J106</f>
        <v>15832.88</v>
      </c>
      <c r="O106" s="6">
        <v>43893</v>
      </c>
    </row>
    <row r="107" spans="1:15" x14ac:dyDescent="0.35">
      <c r="A107" s="5">
        <f t="shared" si="63"/>
        <v>17106</v>
      </c>
      <c r="B107" s="6">
        <v>43875</v>
      </c>
      <c r="C107" s="5" t="s">
        <v>14</v>
      </c>
      <c r="D107" s="5">
        <v>43562</v>
      </c>
      <c r="E107" s="5">
        <v>8</v>
      </c>
      <c r="F107" s="7">
        <v>1164</v>
      </c>
      <c r="G107" s="7">
        <f>+E107*F107</f>
        <v>9312</v>
      </c>
      <c r="H107" s="8" t="s">
        <v>16</v>
      </c>
      <c r="I107" s="6">
        <v>43877</v>
      </c>
      <c r="J107" s="7">
        <v>443.21</v>
      </c>
      <c r="K107" s="7">
        <f t="shared" si="76"/>
        <v>9755.2099999999991</v>
      </c>
      <c r="L107" s="6">
        <v>43882</v>
      </c>
      <c r="M107" s="9">
        <v>0.02</v>
      </c>
      <c r="N107" s="7">
        <f>+G107*(1-M107)+J107</f>
        <v>9568.9699999999993</v>
      </c>
      <c r="O107" s="6">
        <v>43896</v>
      </c>
    </row>
    <row r="108" spans="1:15" x14ac:dyDescent="0.35">
      <c r="A108" s="5">
        <f t="shared" ref="A108:A173" si="81">+A107+1</f>
        <v>17107</v>
      </c>
      <c r="B108" s="6">
        <v>43875</v>
      </c>
      <c r="C108" s="5" t="s">
        <v>13</v>
      </c>
      <c r="D108" s="5">
        <v>76415</v>
      </c>
      <c r="E108" s="5">
        <v>442</v>
      </c>
      <c r="F108" s="7">
        <v>120</v>
      </c>
      <c r="G108" s="7">
        <f t="shared" ref="G108:G112" si="82">+E108*F108</f>
        <v>53040</v>
      </c>
      <c r="H108" s="8" t="s">
        <v>11</v>
      </c>
      <c r="I108" s="6">
        <v>43882</v>
      </c>
      <c r="J108" s="7">
        <v>485.31</v>
      </c>
      <c r="K108" s="7">
        <f t="shared" si="76"/>
        <v>53525.31</v>
      </c>
      <c r="L108" s="6">
        <v>43884</v>
      </c>
      <c r="M108" s="9">
        <v>0.05</v>
      </c>
      <c r="N108" s="7">
        <f>+G108*(1-M108)+J108</f>
        <v>50873.31</v>
      </c>
      <c r="O108" s="6">
        <v>43896</v>
      </c>
    </row>
    <row r="109" spans="1:15" x14ac:dyDescent="0.35">
      <c r="A109" s="5">
        <f t="shared" si="81"/>
        <v>17108</v>
      </c>
      <c r="B109" s="6">
        <v>43875</v>
      </c>
      <c r="C109" s="5" t="s">
        <v>15</v>
      </c>
      <c r="D109" s="5">
        <v>63492</v>
      </c>
      <c r="E109" s="5">
        <v>85</v>
      </c>
      <c r="F109" s="7">
        <v>1164</v>
      </c>
      <c r="G109" s="7">
        <f t="shared" si="82"/>
        <v>98940</v>
      </c>
      <c r="H109" s="8" t="s">
        <v>16</v>
      </c>
      <c r="I109" s="6">
        <v>43882</v>
      </c>
      <c r="J109" s="7">
        <v>54.63</v>
      </c>
      <c r="K109" s="7">
        <f t="shared" si="76"/>
        <v>98994.63</v>
      </c>
      <c r="L109" s="6">
        <v>43884</v>
      </c>
      <c r="M109" s="9">
        <v>0.04</v>
      </c>
      <c r="N109" s="7">
        <f t="shared" ref="N109:N112" si="83">+G109*(1-M109)+J109</f>
        <v>95037.03</v>
      </c>
      <c r="O109" s="6">
        <v>43892</v>
      </c>
    </row>
    <row r="110" spans="1:15" x14ac:dyDescent="0.35">
      <c r="A110" s="5">
        <f t="shared" si="81"/>
        <v>17109</v>
      </c>
      <c r="B110" s="6">
        <v>43875</v>
      </c>
      <c r="C110" s="5" t="s">
        <v>13</v>
      </c>
      <c r="D110" s="5">
        <v>43258</v>
      </c>
      <c r="E110" s="5">
        <v>5</v>
      </c>
      <c r="F110" s="7">
        <v>120</v>
      </c>
      <c r="G110" s="7">
        <f t="shared" si="82"/>
        <v>600</v>
      </c>
      <c r="H110" s="8" t="s">
        <v>11</v>
      </c>
      <c r="I110" s="6">
        <v>43878</v>
      </c>
      <c r="J110" s="7">
        <v>16.350000000000001</v>
      </c>
      <c r="K110" s="7">
        <f t="shared" si="76"/>
        <v>616.35</v>
      </c>
      <c r="L110" s="6">
        <v>43882</v>
      </c>
      <c r="M110" s="9">
        <v>0.02</v>
      </c>
      <c r="N110" s="7">
        <f t="shared" si="83"/>
        <v>604.35</v>
      </c>
      <c r="O110" s="6">
        <v>43892</v>
      </c>
    </row>
    <row r="111" spans="1:15" x14ac:dyDescent="0.35">
      <c r="A111" s="5">
        <f t="shared" si="81"/>
        <v>17110</v>
      </c>
      <c r="B111" s="6">
        <v>43876</v>
      </c>
      <c r="C111" s="5" t="s">
        <v>13</v>
      </c>
      <c r="D111" s="5">
        <v>45455</v>
      </c>
      <c r="E111" s="5">
        <v>14</v>
      </c>
      <c r="F111" s="7">
        <v>120</v>
      </c>
      <c r="G111" s="7">
        <f t="shared" si="82"/>
        <v>1680</v>
      </c>
      <c r="H111" s="8" t="s">
        <v>11</v>
      </c>
      <c r="I111" s="6">
        <v>43878</v>
      </c>
      <c r="J111" s="7">
        <v>18.96</v>
      </c>
      <c r="K111" s="7">
        <f t="shared" si="76"/>
        <v>1698.96</v>
      </c>
      <c r="L111" s="6">
        <v>75657</v>
      </c>
      <c r="M111" s="9">
        <v>0.02</v>
      </c>
      <c r="N111" s="7">
        <f t="shared" si="83"/>
        <v>1665.36</v>
      </c>
      <c r="O111" s="6">
        <v>43910</v>
      </c>
    </row>
    <row r="112" spans="1:15" x14ac:dyDescent="0.35">
      <c r="A112" s="5">
        <f t="shared" si="81"/>
        <v>17111</v>
      </c>
      <c r="B112" s="6">
        <v>43876</v>
      </c>
      <c r="C112" s="5" t="s">
        <v>13</v>
      </c>
      <c r="D112" s="5">
        <v>37789</v>
      </c>
      <c r="E112" s="5">
        <v>2</v>
      </c>
      <c r="F112" s="7">
        <v>120</v>
      </c>
      <c r="G112" s="7">
        <f t="shared" si="82"/>
        <v>240</v>
      </c>
      <c r="H112" s="8" t="s">
        <v>11</v>
      </c>
      <c r="I112" s="6">
        <v>43878</v>
      </c>
      <c r="J112" s="7">
        <v>10.31</v>
      </c>
      <c r="K112" s="7">
        <f t="shared" si="76"/>
        <v>250.31</v>
      </c>
      <c r="L112" s="6">
        <v>75657</v>
      </c>
      <c r="M112" s="9">
        <v>0</v>
      </c>
      <c r="N112" s="7">
        <f t="shared" si="83"/>
        <v>250.31</v>
      </c>
      <c r="O112" s="6">
        <v>43893</v>
      </c>
    </row>
    <row r="113" spans="1:15" x14ac:dyDescent="0.35">
      <c r="A113" s="5">
        <f t="shared" si="81"/>
        <v>17112</v>
      </c>
      <c r="B113" s="6">
        <v>43876</v>
      </c>
      <c r="C113" s="5" t="s">
        <v>14</v>
      </c>
      <c r="D113" s="5">
        <v>47542</v>
      </c>
      <c r="E113" s="5">
        <v>16</v>
      </c>
      <c r="F113" s="7">
        <v>276</v>
      </c>
      <c r="G113" s="7">
        <f>+E113*F113</f>
        <v>4416</v>
      </c>
      <c r="H113" s="8" t="s">
        <v>16</v>
      </c>
      <c r="I113" s="6">
        <v>43881</v>
      </c>
      <c r="J113" s="7">
        <v>20.11</v>
      </c>
      <c r="K113" s="7">
        <f t="shared" si="76"/>
        <v>4436.1099999999997</v>
      </c>
      <c r="L113" s="6">
        <v>75657</v>
      </c>
      <c r="M113" s="9">
        <v>0.02</v>
      </c>
      <c r="N113" s="7">
        <f>+G113*(1-M113)+J113</f>
        <v>4347.79</v>
      </c>
      <c r="O113" s="6">
        <v>43896</v>
      </c>
    </row>
    <row r="114" spans="1:15" x14ac:dyDescent="0.35">
      <c r="A114" s="5">
        <f t="shared" si="81"/>
        <v>17113</v>
      </c>
      <c r="B114" s="6">
        <v>43876</v>
      </c>
      <c r="C114" s="5" t="s">
        <v>14</v>
      </c>
      <c r="D114" s="5">
        <v>35124</v>
      </c>
      <c r="E114" s="5">
        <v>9</v>
      </c>
      <c r="F114" s="7">
        <v>276</v>
      </c>
      <c r="G114" s="7">
        <f>+E114*F114</f>
        <v>2484</v>
      </c>
      <c r="H114" s="8" t="s">
        <v>16</v>
      </c>
      <c r="I114" s="6">
        <v>43878</v>
      </c>
      <c r="J114" s="7">
        <v>15.62</v>
      </c>
      <c r="K114" s="7">
        <f t="shared" si="76"/>
        <v>2499.62</v>
      </c>
      <c r="L114" s="6">
        <v>75657</v>
      </c>
      <c r="M114" s="9">
        <v>0</v>
      </c>
      <c r="N114" s="7">
        <f>+G114*(1-M114)+J114</f>
        <v>2499.62</v>
      </c>
      <c r="O114" s="6">
        <v>43910</v>
      </c>
    </row>
    <row r="115" spans="1:15" x14ac:dyDescent="0.35">
      <c r="A115" s="5">
        <f t="shared" si="81"/>
        <v>17114</v>
      </c>
      <c r="B115" s="6">
        <v>43876</v>
      </c>
      <c r="C115" s="5" t="s">
        <v>13</v>
      </c>
      <c r="D115" s="5">
        <v>57852</v>
      </c>
      <c r="E115" s="5">
        <v>10</v>
      </c>
      <c r="F115" s="7">
        <v>120</v>
      </c>
      <c r="G115" s="7">
        <f t="shared" ref="G115:G118" si="84">+E115*F115</f>
        <v>1200</v>
      </c>
      <c r="H115" s="8" t="s">
        <v>11</v>
      </c>
      <c r="I115" s="6">
        <v>43881</v>
      </c>
      <c r="J115" s="7">
        <v>21.36</v>
      </c>
      <c r="K115" s="7">
        <f t="shared" si="76"/>
        <v>1221.3599999999999</v>
      </c>
      <c r="L115" s="6">
        <v>43884</v>
      </c>
      <c r="M115" s="9">
        <v>0.03</v>
      </c>
      <c r="N115" s="7">
        <f t="shared" ref="N115:N118" si="85">+G115*(1-M115)+J115</f>
        <v>1185.3599999999999</v>
      </c>
      <c r="O115" s="6">
        <v>43893</v>
      </c>
    </row>
    <row r="116" spans="1:15" x14ac:dyDescent="0.35">
      <c r="A116" s="5">
        <f t="shared" si="81"/>
        <v>17115</v>
      </c>
      <c r="B116" s="6">
        <v>43877</v>
      </c>
      <c r="C116" s="5" t="s">
        <v>15</v>
      </c>
      <c r="D116" s="5">
        <v>59147</v>
      </c>
      <c r="E116" s="5">
        <v>12</v>
      </c>
      <c r="F116" s="7">
        <v>1164</v>
      </c>
      <c r="G116" s="7">
        <f t="shared" si="84"/>
        <v>13968</v>
      </c>
      <c r="H116" s="8" t="s">
        <v>16</v>
      </c>
      <c r="I116" s="6">
        <v>43883</v>
      </c>
      <c r="J116" s="7">
        <v>23.61</v>
      </c>
      <c r="K116" s="7">
        <f t="shared" si="76"/>
        <v>13991.61</v>
      </c>
      <c r="L116" s="6">
        <v>43888</v>
      </c>
      <c r="M116" s="9">
        <v>0.03</v>
      </c>
      <c r="N116" s="7">
        <f t="shared" si="85"/>
        <v>13572.57</v>
      </c>
      <c r="O116" s="6">
        <v>43896</v>
      </c>
    </row>
    <row r="117" spans="1:15" x14ac:dyDescent="0.35">
      <c r="A117" s="5">
        <f t="shared" si="81"/>
        <v>17116</v>
      </c>
      <c r="B117" s="6">
        <v>43877</v>
      </c>
      <c r="C117" s="5" t="s">
        <v>13</v>
      </c>
      <c r="D117" s="5">
        <v>21192</v>
      </c>
      <c r="E117" s="5">
        <v>4</v>
      </c>
      <c r="F117" s="7">
        <v>120</v>
      </c>
      <c r="G117" s="7">
        <f t="shared" si="84"/>
        <v>480</v>
      </c>
      <c r="H117" s="8" t="s">
        <v>17</v>
      </c>
      <c r="I117" s="6">
        <v>43883</v>
      </c>
      <c r="J117" s="7">
        <v>14.65</v>
      </c>
      <c r="K117" s="7">
        <f t="shared" si="76"/>
        <v>494.65</v>
      </c>
      <c r="L117" s="6">
        <v>43888</v>
      </c>
      <c r="M117" s="9">
        <v>0</v>
      </c>
      <c r="N117" s="7" t="s">
        <v>17</v>
      </c>
      <c r="O117" s="6" t="s">
        <v>17</v>
      </c>
    </row>
    <row r="118" spans="1:15" x14ac:dyDescent="0.35">
      <c r="A118" s="5">
        <f t="shared" si="81"/>
        <v>17117</v>
      </c>
      <c r="B118" s="6">
        <v>43877</v>
      </c>
      <c r="C118" s="5" t="s">
        <v>13</v>
      </c>
      <c r="D118" s="5">
        <v>69311</v>
      </c>
      <c r="E118" s="5">
        <v>48</v>
      </c>
      <c r="F118" s="7">
        <v>120</v>
      </c>
      <c r="G118" s="7">
        <f t="shared" si="84"/>
        <v>5760</v>
      </c>
      <c r="H118" s="8" t="s">
        <v>11</v>
      </c>
      <c r="I118" s="6">
        <v>43883</v>
      </c>
      <c r="J118" s="7">
        <v>45.98</v>
      </c>
      <c r="K118" s="7">
        <f t="shared" si="76"/>
        <v>5805.98</v>
      </c>
      <c r="L118" s="6">
        <v>43888</v>
      </c>
      <c r="M118" s="9">
        <v>0.04</v>
      </c>
      <c r="N118" s="7">
        <f t="shared" si="85"/>
        <v>5575.579999999999</v>
      </c>
      <c r="O118" s="6">
        <v>43897</v>
      </c>
    </row>
    <row r="119" spans="1:15" x14ac:dyDescent="0.35">
      <c r="A119" s="5">
        <f t="shared" si="81"/>
        <v>17118</v>
      </c>
      <c r="B119" s="6">
        <v>43877</v>
      </c>
      <c r="C119" s="5" t="s">
        <v>14</v>
      </c>
      <c r="D119" s="5">
        <v>63492</v>
      </c>
      <c r="E119" s="5">
        <v>34</v>
      </c>
      <c r="F119" s="7">
        <v>276</v>
      </c>
      <c r="G119" s="7">
        <f>+E119*F119</f>
        <v>9384</v>
      </c>
      <c r="H119" s="8" t="s">
        <v>16</v>
      </c>
      <c r="I119" s="6">
        <v>43883</v>
      </c>
      <c r="J119" s="7">
        <v>37.96</v>
      </c>
      <c r="K119" s="7">
        <f t="shared" si="76"/>
        <v>9421.9599999999991</v>
      </c>
      <c r="L119" s="6">
        <v>43888</v>
      </c>
      <c r="M119" s="9">
        <v>0.04</v>
      </c>
      <c r="N119" s="7">
        <f>+G119*(1-M119)+J119</f>
        <v>9046.5999999999985</v>
      </c>
      <c r="O119" s="6">
        <v>43893</v>
      </c>
    </row>
    <row r="120" spans="1:15" x14ac:dyDescent="0.35">
      <c r="A120" s="5">
        <f t="shared" si="81"/>
        <v>17119</v>
      </c>
      <c r="B120" s="6">
        <v>43877</v>
      </c>
      <c r="C120" s="5" t="s">
        <v>13</v>
      </c>
      <c r="D120" s="5">
        <v>35698</v>
      </c>
      <c r="E120" s="5">
        <v>4</v>
      </c>
      <c r="F120" s="7">
        <v>120</v>
      </c>
      <c r="G120" s="7">
        <f t="shared" ref="G120:G125" si="86">+E120*F120</f>
        <v>480</v>
      </c>
      <c r="H120" s="8" t="s">
        <v>11</v>
      </c>
      <c r="I120" s="6">
        <v>43883</v>
      </c>
      <c r="J120" s="7">
        <v>15.04</v>
      </c>
      <c r="K120" s="7">
        <f t="shared" si="76"/>
        <v>495.04</v>
      </c>
      <c r="L120" s="6">
        <v>43888</v>
      </c>
      <c r="M120" s="9">
        <v>0</v>
      </c>
      <c r="N120" s="7">
        <f t="shared" ref="N120:N125" si="87">+G120*(1-M120)+J120</f>
        <v>495.04</v>
      </c>
      <c r="O120" s="6">
        <v>43898</v>
      </c>
    </row>
    <row r="121" spans="1:15" x14ac:dyDescent="0.35">
      <c r="A121" s="5">
        <f t="shared" si="81"/>
        <v>17120</v>
      </c>
      <c r="B121" s="6">
        <v>43877</v>
      </c>
      <c r="C121" s="5" t="s">
        <v>13</v>
      </c>
      <c r="D121" s="5">
        <v>69311</v>
      </c>
      <c r="E121" s="5">
        <v>48</v>
      </c>
      <c r="F121" s="7">
        <v>120</v>
      </c>
      <c r="G121" s="7">
        <f t="shared" si="86"/>
        <v>5760</v>
      </c>
      <c r="H121" s="8" t="s">
        <v>11</v>
      </c>
      <c r="I121" s="6">
        <v>43883</v>
      </c>
      <c r="J121" s="7">
        <v>58.61</v>
      </c>
      <c r="K121" s="7">
        <f t="shared" si="76"/>
        <v>5818.61</v>
      </c>
      <c r="L121" s="6">
        <v>43888</v>
      </c>
      <c r="M121" s="9">
        <v>0.04</v>
      </c>
      <c r="N121" s="7">
        <f t="shared" si="87"/>
        <v>5588.2099999999991</v>
      </c>
      <c r="O121" s="6">
        <v>43897</v>
      </c>
    </row>
    <row r="122" spans="1:15" x14ac:dyDescent="0.35">
      <c r="A122" s="5">
        <f t="shared" si="81"/>
        <v>17121</v>
      </c>
      <c r="B122" s="6">
        <v>43877</v>
      </c>
      <c r="C122" s="5" t="s">
        <v>14</v>
      </c>
      <c r="D122" s="5">
        <v>63492</v>
      </c>
      <c r="E122" s="5">
        <v>34</v>
      </c>
      <c r="F122" s="7">
        <v>276</v>
      </c>
      <c r="G122" s="7">
        <f>+E122*F122</f>
        <v>9384</v>
      </c>
      <c r="H122" s="8" t="s">
        <v>16</v>
      </c>
      <c r="I122" s="6">
        <v>43883</v>
      </c>
      <c r="J122" s="7">
        <v>38.049999999999997</v>
      </c>
      <c r="K122" s="7">
        <f t="shared" si="76"/>
        <v>9422.0499999999993</v>
      </c>
      <c r="L122" s="6">
        <v>43888</v>
      </c>
      <c r="M122" s="9">
        <v>0.04</v>
      </c>
      <c r="N122" s="7">
        <f>+G122*(1-M122)+J122</f>
        <v>9046.6899999999987</v>
      </c>
      <c r="O122" s="6">
        <v>43918</v>
      </c>
    </row>
    <row r="123" spans="1:15" x14ac:dyDescent="0.35">
      <c r="A123" s="5">
        <f t="shared" si="81"/>
        <v>17122</v>
      </c>
      <c r="B123" s="6">
        <v>43877</v>
      </c>
      <c r="C123" s="5" t="s">
        <v>13</v>
      </c>
      <c r="D123" s="5">
        <v>35698</v>
      </c>
      <c r="E123" s="5">
        <v>4</v>
      </c>
      <c r="F123" s="7">
        <v>120</v>
      </c>
      <c r="G123" s="7">
        <f t="shared" ref="G123" si="88">+E123*F123</f>
        <v>480</v>
      </c>
      <c r="H123" s="8" t="s">
        <v>11</v>
      </c>
      <c r="I123" s="6">
        <v>43881</v>
      </c>
      <c r="J123" s="7">
        <v>19.5</v>
      </c>
      <c r="K123" s="7">
        <f t="shared" si="76"/>
        <v>499.5</v>
      </c>
      <c r="L123" s="6">
        <v>43888</v>
      </c>
      <c r="M123" s="9">
        <v>0</v>
      </c>
      <c r="N123" s="7">
        <f t="shared" ref="N123:N124" si="89">+G123*(1-M123)+J123</f>
        <v>499.5</v>
      </c>
      <c r="O123" s="6">
        <v>43921</v>
      </c>
    </row>
    <row r="124" spans="1:15" x14ac:dyDescent="0.35">
      <c r="A124" s="5">
        <f t="shared" si="81"/>
        <v>17123</v>
      </c>
      <c r="B124" s="6">
        <v>43878</v>
      </c>
      <c r="C124" s="5" t="s">
        <v>13</v>
      </c>
      <c r="D124" s="5">
        <v>12369</v>
      </c>
      <c r="E124" s="5">
        <v>2</v>
      </c>
      <c r="F124" s="7">
        <v>120</v>
      </c>
      <c r="G124" s="7">
        <f>+E124*F124</f>
        <v>240</v>
      </c>
      <c r="H124" s="8" t="s">
        <v>16</v>
      </c>
      <c r="I124" s="6">
        <v>43881</v>
      </c>
      <c r="J124" s="7">
        <v>14.61</v>
      </c>
      <c r="K124" s="7">
        <f>+G124+J124</f>
        <v>254.61</v>
      </c>
      <c r="L124" s="6">
        <v>43888</v>
      </c>
      <c r="M124" s="9">
        <v>0</v>
      </c>
      <c r="N124" s="7">
        <f t="shared" si="89"/>
        <v>254.61</v>
      </c>
      <c r="O124" s="6">
        <v>43917</v>
      </c>
    </row>
    <row r="125" spans="1:15" x14ac:dyDescent="0.35">
      <c r="A125" s="5">
        <f t="shared" si="81"/>
        <v>17124</v>
      </c>
      <c r="B125" s="6">
        <v>43878</v>
      </c>
      <c r="C125" s="5" t="s">
        <v>15</v>
      </c>
      <c r="D125" s="5">
        <v>56707</v>
      </c>
      <c r="E125" s="5">
        <v>10</v>
      </c>
      <c r="F125" s="7">
        <v>1164</v>
      </c>
      <c r="G125" s="7">
        <f t="shared" si="86"/>
        <v>11640</v>
      </c>
      <c r="H125" s="8" t="s">
        <v>17</v>
      </c>
      <c r="I125" s="6">
        <v>43883</v>
      </c>
      <c r="J125" s="7">
        <v>19.649999999999999</v>
      </c>
      <c r="K125" s="7">
        <f t="shared" ref="K125:K127" si="90">+G125+J125</f>
        <v>11659.65</v>
      </c>
      <c r="L125" s="6">
        <v>43888</v>
      </c>
      <c r="M125" s="9">
        <v>0.03</v>
      </c>
      <c r="N125" s="7">
        <f t="shared" si="87"/>
        <v>11310.449999999999</v>
      </c>
      <c r="O125" s="6">
        <v>43896</v>
      </c>
    </row>
    <row r="126" spans="1:15" x14ac:dyDescent="0.35">
      <c r="A126" s="5">
        <f t="shared" si="81"/>
        <v>17125</v>
      </c>
      <c r="B126" s="6">
        <v>43878</v>
      </c>
      <c r="C126" s="5" t="s">
        <v>14</v>
      </c>
      <c r="D126" s="5">
        <v>60056</v>
      </c>
      <c r="E126" s="5">
        <v>35</v>
      </c>
      <c r="F126" s="7">
        <v>276</v>
      </c>
      <c r="G126" s="7">
        <f>+E126*F126</f>
        <v>9660</v>
      </c>
      <c r="H126" s="8" t="s">
        <v>16</v>
      </c>
      <c r="I126" s="6">
        <v>43883</v>
      </c>
      <c r="J126" s="7">
        <v>37.96</v>
      </c>
      <c r="K126" s="7">
        <f t="shared" si="90"/>
        <v>9697.9599999999991</v>
      </c>
      <c r="L126" s="6">
        <v>43888</v>
      </c>
      <c r="M126" s="9">
        <v>0.04</v>
      </c>
      <c r="N126" s="7">
        <f>+G126*(1-M126)+J126</f>
        <v>9311.56</v>
      </c>
      <c r="O126" s="6">
        <v>43897</v>
      </c>
    </row>
    <row r="127" spans="1:15" x14ac:dyDescent="0.35">
      <c r="A127" s="5">
        <f t="shared" si="81"/>
        <v>17126</v>
      </c>
      <c r="B127" s="6">
        <v>43878</v>
      </c>
      <c r="C127" s="5" t="s">
        <v>13</v>
      </c>
      <c r="D127" s="5">
        <v>35698</v>
      </c>
      <c r="E127" s="5">
        <v>2</v>
      </c>
      <c r="F127" s="7">
        <v>120</v>
      </c>
      <c r="G127" s="7">
        <f t="shared" ref="G127" si="91">+E127*F127</f>
        <v>240</v>
      </c>
      <c r="H127" s="8" t="s">
        <v>11</v>
      </c>
      <c r="I127" s="6">
        <v>43883</v>
      </c>
      <c r="J127" s="7">
        <v>12.68</v>
      </c>
      <c r="K127" s="7">
        <f t="shared" si="90"/>
        <v>252.68</v>
      </c>
      <c r="L127" s="6">
        <v>43888</v>
      </c>
      <c r="M127" s="9">
        <v>0</v>
      </c>
      <c r="N127" s="7">
        <f t="shared" ref="N127" si="92">+G127*(1-M127)+J127</f>
        <v>252.68</v>
      </c>
      <c r="O127" s="6">
        <v>43918</v>
      </c>
    </row>
    <row r="128" spans="1:15" x14ac:dyDescent="0.35">
      <c r="A128" s="5">
        <f t="shared" si="81"/>
        <v>17127</v>
      </c>
      <c r="B128" s="6">
        <v>43878</v>
      </c>
      <c r="C128" s="5" t="s">
        <v>14</v>
      </c>
      <c r="D128" s="5">
        <v>63492</v>
      </c>
      <c r="E128" s="5">
        <v>21</v>
      </c>
      <c r="F128" s="7">
        <v>276</v>
      </c>
      <c r="G128" s="7">
        <f>+E128*F128</f>
        <v>5796</v>
      </c>
      <c r="H128" s="8" t="s">
        <v>16</v>
      </c>
      <c r="I128" s="6">
        <v>43883</v>
      </c>
      <c r="J128" s="7">
        <v>29.64</v>
      </c>
      <c r="K128" s="7">
        <f t="shared" ref="K128" si="93">+G128+J128</f>
        <v>5825.64</v>
      </c>
      <c r="L128" s="6">
        <v>43888</v>
      </c>
      <c r="M128" s="9">
        <v>0.04</v>
      </c>
      <c r="N128" s="7">
        <f>+G128*(1-M128)+J128</f>
        <v>5593.8</v>
      </c>
      <c r="O128" s="6">
        <v>43898</v>
      </c>
    </row>
    <row r="129" spans="1:15" x14ac:dyDescent="0.35">
      <c r="A129" s="5">
        <f t="shared" si="81"/>
        <v>17128</v>
      </c>
      <c r="B129" s="6">
        <v>43878</v>
      </c>
      <c r="C129" s="5" t="s">
        <v>15</v>
      </c>
      <c r="D129" s="5">
        <v>59147</v>
      </c>
      <c r="E129" s="5">
        <v>6</v>
      </c>
      <c r="F129" s="7">
        <v>1164</v>
      </c>
      <c r="G129" s="7">
        <f t="shared" ref="G129" si="94">+E129*F129</f>
        <v>6984</v>
      </c>
      <c r="H129" s="8" t="s">
        <v>16</v>
      </c>
      <c r="I129" s="6">
        <v>43883</v>
      </c>
      <c r="J129" s="7">
        <v>23.61</v>
      </c>
      <c r="K129" s="7">
        <f t="shared" ref="K129" si="95">+G129+J129</f>
        <v>7007.61</v>
      </c>
      <c r="L129" s="6">
        <v>43888</v>
      </c>
      <c r="M129" s="9">
        <v>0.03</v>
      </c>
      <c r="N129" s="7">
        <f t="shared" ref="N129" si="96">+G129*(1-M129)+J129</f>
        <v>6798.0899999999992</v>
      </c>
      <c r="O129" s="6">
        <v>43897</v>
      </c>
    </row>
    <row r="130" spans="1:15" x14ac:dyDescent="0.35">
      <c r="A130" s="5">
        <f t="shared" si="81"/>
        <v>17129</v>
      </c>
      <c r="B130" s="6">
        <v>43881</v>
      </c>
      <c r="C130" s="5" t="s">
        <v>15</v>
      </c>
      <c r="D130" s="5">
        <v>76223</v>
      </c>
      <c r="E130" s="5">
        <v>156</v>
      </c>
      <c r="F130" s="7">
        <v>1164</v>
      </c>
      <c r="G130" s="7">
        <f t="shared" ref="G130:G131" si="97">+E130*F130</f>
        <v>181584</v>
      </c>
      <c r="H130" s="8" t="s">
        <v>16</v>
      </c>
      <c r="I130" s="6">
        <v>43884</v>
      </c>
      <c r="J130" s="7">
        <v>254.82</v>
      </c>
      <c r="K130" s="7">
        <f t="shared" ref="K130:K131" si="98">+G130+J130</f>
        <v>181838.82</v>
      </c>
      <c r="L130" s="6">
        <v>43888</v>
      </c>
      <c r="M130" s="9">
        <v>0.03</v>
      </c>
      <c r="N130" s="7">
        <f t="shared" ref="N130:N131" si="99">+G130*(1-M130)+J130</f>
        <v>176391.3</v>
      </c>
      <c r="O130" s="6">
        <v>43897</v>
      </c>
    </row>
    <row r="131" spans="1:15" x14ac:dyDescent="0.35">
      <c r="A131" s="5">
        <f t="shared" si="81"/>
        <v>17130</v>
      </c>
      <c r="B131" s="6">
        <v>43881</v>
      </c>
      <c r="C131" s="5" t="s">
        <v>13</v>
      </c>
      <c r="D131" s="5">
        <v>45632</v>
      </c>
      <c r="E131" s="5">
        <v>26</v>
      </c>
      <c r="F131" s="7">
        <v>120</v>
      </c>
      <c r="G131" s="7">
        <f t="shared" si="97"/>
        <v>3120</v>
      </c>
      <c r="H131" s="8" t="s">
        <v>11</v>
      </c>
      <c r="I131" s="6">
        <v>43884</v>
      </c>
      <c r="J131" s="7">
        <v>152.36000000000001</v>
      </c>
      <c r="K131" s="7">
        <f t="shared" si="98"/>
        <v>3272.36</v>
      </c>
      <c r="L131" s="6">
        <v>43889</v>
      </c>
      <c r="M131" s="9">
        <v>0.02</v>
      </c>
      <c r="N131" s="7">
        <f t="shared" si="99"/>
        <v>3209.96</v>
      </c>
      <c r="O131" s="6">
        <v>43896</v>
      </c>
    </row>
    <row r="132" spans="1:15" x14ac:dyDescent="0.35">
      <c r="A132" s="5">
        <f t="shared" si="81"/>
        <v>17131</v>
      </c>
      <c r="B132" s="6">
        <v>43881</v>
      </c>
      <c r="C132" s="5" t="s">
        <v>14</v>
      </c>
      <c r="D132" s="5">
        <v>63251</v>
      </c>
      <c r="E132" s="5">
        <v>55</v>
      </c>
      <c r="F132" s="7">
        <v>276</v>
      </c>
      <c r="G132" s="7">
        <f>+E132*F132</f>
        <v>15180</v>
      </c>
      <c r="H132" s="8" t="s">
        <v>16</v>
      </c>
      <c r="I132" s="6">
        <v>43884</v>
      </c>
      <c r="J132" s="7">
        <v>57.54</v>
      </c>
      <c r="K132" s="7">
        <f t="shared" ref="K132:K133" si="100">+G132+J132</f>
        <v>15237.54</v>
      </c>
      <c r="L132" s="6">
        <v>43889</v>
      </c>
      <c r="M132" s="9">
        <v>0.04</v>
      </c>
      <c r="N132" s="7">
        <f>+G132*(1-M132)+J132</f>
        <v>14630.34</v>
      </c>
      <c r="O132" s="6">
        <v>43897</v>
      </c>
    </row>
    <row r="133" spans="1:15" x14ac:dyDescent="0.35">
      <c r="A133" s="5">
        <f t="shared" si="81"/>
        <v>17132</v>
      </c>
      <c r="B133" s="6">
        <v>43881</v>
      </c>
      <c r="C133" s="5" t="s">
        <v>13</v>
      </c>
      <c r="D133" s="5">
        <v>36951</v>
      </c>
      <c r="E133" s="5">
        <v>3</v>
      </c>
      <c r="F133" s="7">
        <v>120</v>
      </c>
      <c r="G133" s="7">
        <f t="shared" ref="G133" si="101">+E133*F133</f>
        <v>360</v>
      </c>
      <c r="H133" s="8" t="s">
        <v>11</v>
      </c>
      <c r="I133" s="6">
        <v>43883</v>
      </c>
      <c r="J133" s="7">
        <v>15.04</v>
      </c>
      <c r="K133" s="7">
        <f t="shared" si="100"/>
        <v>375.04</v>
      </c>
      <c r="L133" s="6">
        <v>43889</v>
      </c>
      <c r="M133" s="9">
        <v>0</v>
      </c>
      <c r="N133" s="7">
        <f t="shared" ref="N133" si="102">+G133*(1-M133)+J133</f>
        <v>375.04</v>
      </c>
      <c r="O133" s="6">
        <v>43917</v>
      </c>
    </row>
    <row r="134" spans="1:15" x14ac:dyDescent="0.35">
      <c r="A134" s="5">
        <f t="shared" si="81"/>
        <v>17133</v>
      </c>
      <c r="B134" s="6">
        <v>43881</v>
      </c>
      <c r="C134" s="5" t="s">
        <v>13</v>
      </c>
      <c r="D134" s="5">
        <v>57852</v>
      </c>
      <c r="E134" s="5">
        <v>15</v>
      </c>
      <c r="F134" s="7">
        <v>120</v>
      </c>
      <c r="G134" s="7">
        <f t="shared" ref="G134:G136" si="103">+E134*F134</f>
        <v>1800</v>
      </c>
      <c r="H134" s="8" t="s">
        <v>16</v>
      </c>
      <c r="I134" s="6">
        <v>43883</v>
      </c>
      <c r="J134" s="7">
        <v>25.01</v>
      </c>
      <c r="K134" s="7">
        <f t="shared" ref="K134:K136" si="104">+G134+J134</f>
        <v>1825.01</v>
      </c>
      <c r="L134" s="6">
        <v>43889</v>
      </c>
      <c r="M134" s="9">
        <v>0.03</v>
      </c>
      <c r="N134" s="7">
        <f t="shared" ref="N134:N136" si="105">+G134*(1-M134)+J134</f>
        <v>1771.01</v>
      </c>
      <c r="O134" s="6">
        <v>43903</v>
      </c>
    </row>
    <row r="135" spans="1:15" x14ac:dyDescent="0.35">
      <c r="A135" s="5">
        <f t="shared" si="81"/>
        <v>17134</v>
      </c>
      <c r="B135" s="6">
        <v>43881</v>
      </c>
      <c r="C135" s="5" t="s">
        <v>13</v>
      </c>
      <c r="D135" s="5">
        <v>69311</v>
      </c>
      <c r="E135" s="5">
        <v>40</v>
      </c>
      <c r="F135" s="7">
        <v>120</v>
      </c>
      <c r="G135" s="7">
        <f t="shared" si="103"/>
        <v>4800</v>
      </c>
      <c r="H135" s="8" t="s">
        <v>11</v>
      </c>
      <c r="I135" s="6">
        <v>43885</v>
      </c>
      <c r="J135" s="7">
        <v>51.32</v>
      </c>
      <c r="K135" s="7">
        <f t="shared" si="104"/>
        <v>4851.32</v>
      </c>
      <c r="L135" s="6">
        <v>43891</v>
      </c>
      <c r="M135" s="9">
        <v>0.04</v>
      </c>
      <c r="N135" s="7" t="s">
        <v>17</v>
      </c>
      <c r="O135" s="6" t="s">
        <v>17</v>
      </c>
    </row>
    <row r="136" spans="1:15" x14ac:dyDescent="0.35">
      <c r="A136" s="5">
        <f t="shared" si="81"/>
        <v>17135</v>
      </c>
      <c r="B136" s="6">
        <v>43881</v>
      </c>
      <c r="C136" s="5" t="s">
        <v>13</v>
      </c>
      <c r="D136" s="5">
        <v>12546</v>
      </c>
      <c r="E136" s="5">
        <v>2</v>
      </c>
      <c r="F136" s="7">
        <v>120</v>
      </c>
      <c r="G136" s="7">
        <f t="shared" si="103"/>
        <v>240</v>
      </c>
      <c r="H136" s="8" t="s">
        <v>11</v>
      </c>
      <c r="I136" s="6">
        <v>43883</v>
      </c>
      <c r="J136" s="7">
        <v>13.21</v>
      </c>
      <c r="K136" s="7">
        <f t="shared" si="104"/>
        <v>253.21</v>
      </c>
      <c r="L136" s="6">
        <v>43889</v>
      </c>
      <c r="M136" s="9">
        <v>0</v>
      </c>
      <c r="N136" s="7">
        <f t="shared" si="105"/>
        <v>253.21</v>
      </c>
      <c r="O136" s="6">
        <v>43914</v>
      </c>
    </row>
    <row r="137" spans="1:15" x14ac:dyDescent="0.35">
      <c r="A137" s="5">
        <f t="shared" si="81"/>
        <v>17136</v>
      </c>
      <c r="B137" s="6">
        <v>43881</v>
      </c>
      <c r="C137" s="5" t="s">
        <v>14</v>
      </c>
      <c r="D137" s="5">
        <v>32681</v>
      </c>
      <c r="E137" s="5">
        <v>8</v>
      </c>
      <c r="F137" s="7">
        <v>120</v>
      </c>
      <c r="G137" s="7">
        <f>+E137*F137</f>
        <v>960</v>
      </c>
      <c r="H137" s="8" t="s">
        <v>16</v>
      </c>
      <c r="I137" s="6">
        <v>43883</v>
      </c>
      <c r="J137" s="7">
        <v>37.96</v>
      </c>
      <c r="K137" s="7">
        <f t="shared" ref="K137:K138" si="106">+G137+J137</f>
        <v>997.96</v>
      </c>
      <c r="L137" s="6">
        <v>43889</v>
      </c>
      <c r="M137" s="9">
        <v>0.04</v>
      </c>
      <c r="N137" s="7">
        <f>+G137*(1-M137)+J137</f>
        <v>959.56</v>
      </c>
      <c r="O137" s="6">
        <v>43897</v>
      </c>
    </row>
    <row r="138" spans="1:15" x14ac:dyDescent="0.35">
      <c r="A138" s="5">
        <f t="shared" si="81"/>
        <v>17137</v>
      </c>
      <c r="B138" s="6">
        <v>43881</v>
      </c>
      <c r="C138" s="5" t="s">
        <v>13</v>
      </c>
      <c r="D138" s="5">
        <v>12532</v>
      </c>
      <c r="E138" s="5">
        <v>2</v>
      </c>
      <c r="F138" s="7">
        <v>120</v>
      </c>
      <c r="G138" s="7">
        <f t="shared" ref="G138" si="107">+E138*F138</f>
        <v>240</v>
      </c>
      <c r="H138" s="8" t="s">
        <v>11</v>
      </c>
      <c r="I138" s="6">
        <v>43883</v>
      </c>
      <c r="J138" s="7">
        <v>12.56</v>
      </c>
      <c r="K138" s="7">
        <f t="shared" si="106"/>
        <v>252.56</v>
      </c>
      <c r="L138" s="6">
        <v>43889</v>
      </c>
      <c r="M138" s="9">
        <v>0</v>
      </c>
      <c r="N138" s="7">
        <f t="shared" ref="N138" si="108">+G138*(1-M138)+J138</f>
        <v>252.56</v>
      </c>
      <c r="O138" s="6">
        <v>43917</v>
      </c>
    </row>
    <row r="139" spans="1:15" x14ac:dyDescent="0.35">
      <c r="A139" s="5">
        <f t="shared" si="81"/>
        <v>17138</v>
      </c>
      <c r="B139" s="6">
        <v>43881</v>
      </c>
      <c r="C139" s="5" t="s">
        <v>14</v>
      </c>
      <c r="D139" s="5">
        <v>45455</v>
      </c>
      <c r="E139" s="5">
        <v>5</v>
      </c>
      <c r="F139" s="7">
        <v>276</v>
      </c>
      <c r="G139" s="7">
        <f>+E139*F139</f>
        <v>1380</v>
      </c>
      <c r="H139" s="8" t="s">
        <v>16</v>
      </c>
      <c r="I139" s="6">
        <v>43883</v>
      </c>
      <c r="J139" s="7">
        <v>17.25</v>
      </c>
      <c r="K139" s="7">
        <f t="shared" ref="K139" si="109">+G139+J139</f>
        <v>1397.25</v>
      </c>
      <c r="L139" s="6">
        <v>43889</v>
      </c>
      <c r="M139" s="9">
        <v>0.02</v>
      </c>
      <c r="N139" s="7">
        <f>+G139*(1-M139)+J139</f>
        <v>1369.6499999999999</v>
      </c>
      <c r="O139" s="6">
        <v>43910</v>
      </c>
    </row>
    <row r="140" spans="1:15" x14ac:dyDescent="0.35">
      <c r="A140" s="5">
        <f t="shared" si="81"/>
        <v>17139</v>
      </c>
      <c r="B140" s="6">
        <v>43881</v>
      </c>
      <c r="C140" s="5" t="s">
        <v>13</v>
      </c>
      <c r="D140" s="5">
        <v>21893</v>
      </c>
      <c r="E140" s="5">
        <v>5</v>
      </c>
      <c r="F140" s="7">
        <v>120</v>
      </c>
      <c r="G140" s="7">
        <f t="shared" ref="G140" si="110">+E140*F140</f>
        <v>600</v>
      </c>
      <c r="H140" s="8" t="s">
        <v>11</v>
      </c>
      <c r="I140" s="6">
        <v>43883</v>
      </c>
      <c r="J140" s="7">
        <v>15.04</v>
      </c>
      <c r="K140" s="7">
        <f t="shared" ref="K140" si="111">+G140+J140</f>
        <v>615.04</v>
      </c>
      <c r="L140" s="6">
        <v>43889</v>
      </c>
      <c r="M140" s="9">
        <v>0</v>
      </c>
      <c r="N140" s="7">
        <f t="shared" ref="N140" si="112">+G140*(1-M140)+J140</f>
        <v>615.04</v>
      </c>
      <c r="O140" s="6">
        <v>43918</v>
      </c>
    </row>
    <row r="141" spans="1:15" x14ac:dyDescent="0.35">
      <c r="A141" s="5">
        <f t="shared" si="81"/>
        <v>17140</v>
      </c>
      <c r="B141" s="6">
        <v>43882</v>
      </c>
      <c r="C141" s="5" t="s">
        <v>13</v>
      </c>
      <c r="D141" s="5">
        <v>21192</v>
      </c>
      <c r="E141" s="5">
        <v>2</v>
      </c>
      <c r="F141" s="7">
        <v>120</v>
      </c>
      <c r="G141" s="7">
        <f t="shared" ref="G141:G145" si="113">+E141*F141</f>
        <v>240</v>
      </c>
      <c r="H141" s="8" t="s">
        <v>17</v>
      </c>
      <c r="I141" s="6">
        <v>43885</v>
      </c>
      <c r="J141" s="7">
        <v>12.59</v>
      </c>
      <c r="K141" s="7">
        <f t="shared" ref="K141:K145" si="114">+G141+J141</f>
        <v>252.59</v>
      </c>
      <c r="L141" s="6">
        <v>43889</v>
      </c>
      <c r="M141" s="9">
        <v>0</v>
      </c>
      <c r="N141" s="7" t="s">
        <v>17</v>
      </c>
      <c r="O141" s="6"/>
    </row>
    <row r="142" spans="1:15" x14ac:dyDescent="0.35">
      <c r="A142" s="5">
        <f t="shared" si="81"/>
        <v>17141</v>
      </c>
      <c r="B142" s="6">
        <v>43882</v>
      </c>
      <c r="C142" s="5" t="s">
        <v>13</v>
      </c>
      <c r="D142" s="5">
        <v>35698</v>
      </c>
      <c r="E142" s="5">
        <v>4</v>
      </c>
      <c r="F142" s="7">
        <v>120</v>
      </c>
      <c r="G142" s="7">
        <f t="shared" si="113"/>
        <v>480</v>
      </c>
      <c r="H142" s="8" t="s">
        <v>11</v>
      </c>
      <c r="I142" s="6">
        <v>43885</v>
      </c>
      <c r="J142" s="7">
        <v>14.63</v>
      </c>
      <c r="K142" s="7">
        <f t="shared" si="114"/>
        <v>494.63</v>
      </c>
      <c r="L142" s="6">
        <v>43889</v>
      </c>
      <c r="M142" s="9">
        <v>0</v>
      </c>
      <c r="N142" s="7">
        <f t="shared" ref="N142:N145" si="115">+G142*(1-M142)+J142</f>
        <v>494.63</v>
      </c>
      <c r="O142" s="6">
        <v>75327</v>
      </c>
    </row>
    <row r="143" spans="1:15" x14ac:dyDescent="0.35">
      <c r="A143" s="5">
        <f t="shared" si="81"/>
        <v>17142</v>
      </c>
      <c r="B143" s="6">
        <v>43882</v>
      </c>
      <c r="C143" s="5" t="s">
        <v>13</v>
      </c>
      <c r="D143" s="5">
        <v>12546</v>
      </c>
      <c r="E143" s="5">
        <v>1</v>
      </c>
      <c r="F143" s="7">
        <v>120</v>
      </c>
      <c r="G143" s="7">
        <f t="shared" si="113"/>
        <v>120</v>
      </c>
      <c r="H143" s="8" t="s">
        <v>11</v>
      </c>
      <c r="I143" s="6">
        <v>43885</v>
      </c>
      <c r="J143" s="7">
        <v>10.23</v>
      </c>
      <c r="K143" s="7">
        <f t="shared" si="114"/>
        <v>130.22999999999999</v>
      </c>
      <c r="L143" s="6">
        <v>43891</v>
      </c>
      <c r="M143" s="9">
        <v>0</v>
      </c>
      <c r="N143" s="7">
        <f t="shared" si="115"/>
        <v>130.22999999999999</v>
      </c>
      <c r="O143" s="6">
        <v>43919</v>
      </c>
    </row>
    <row r="144" spans="1:15" x14ac:dyDescent="0.35">
      <c r="A144" s="5">
        <f t="shared" si="81"/>
        <v>17143</v>
      </c>
      <c r="B144" s="6">
        <v>43882</v>
      </c>
      <c r="C144" s="5" t="s">
        <v>13</v>
      </c>
      <c r="D144" s="5">
        <v>50647</v>
      </c>
      <c r="E144" s="5">
        <v>32</v>
      </c>
      <c r="F144" s="7">
        <v>120</v>
      </c>
      <c r="G144" s="7">
        <f t="shared" si="113"/>
        <v>3840</v>
      </c>
      <c r="H144" s="8" t="s">
        <v>11</v>
      </c>
      <c r="I144" s="6">
        <v>43885</v>
      </c>
      <c r="J144" s="7">
        <v>49.21</v>
      </c>
      <c r="K144" s="7">
        <f t="shared" si="114"/>
        <v>3889.21</v>
      </c>
      <c r="L144" s="6">
        <v>43891</v>
      </c>
      <c r="M144" s="9">
        <v>0.03</v>
      </c>
      <c r="N144" s="7">
        <f t="shared" si="115"/>
        <v>3774.0099999999998</v>
      </c>
      <c r="O144" s="6">
        <v>43900</v>
      </c>
    </row>
    <row r="145" spans="1:15" x14ac:dyDescent="0.35">
      <c r="A145" s="5">
        <f t="shared" si="81"/>
        <v>17144</v>
      </c>
      <c r="B145" s="6">
        <v>43883</v>
      </c>
      <c r="C145" s="5" t="s">
        <v>14</v>
      </c>
      <c r="D145" s="5">
        <v>15682</v>
      </c>
      <c r="E145" s="5">
        <v>4</v>
      </c>
      <c r="F145" s="7">
        <v>276</v>
      </c>
      <c r="G145" s="7">
        <f t="shared" si="113"/>
        <v>1104</v>
      </c>
      <c r="H145" s="8" t="s">
        <v>16</v>
      </c>
      <c r="I145" s="6">
        <v>43888</v>
      </c>
      <c r="J145" s="7">
        <v>11.19</v>
      </c>
      <c r="K145" s="7">
        <f t="shared" si="114"/>
        <v>1115.19</v>
      </c>
      <c r="L145" s="6">
        <v>43891</v>
      </c>
      <c r="M145" s="9">
        <v>0</v>
      </c>
      <c r="N145" s="7">
        <f t="shared" si="115"/>
        <v>1115.19</v>
      </c>
      <c r="O145" s="6">
        <v>43914</v>
      </c>
    </row>
    <row r="146" spans="1:15" x14ac:dyDescent="0.35">
      <c r="A146" s="5">
        <f t="shared" si="81"/>
        <v>17145</v>
      </c>
      <c r="B146" s="6">
        <v>43883</v>
      </c>
      <c r="C146" s="5" t="s">
        <v>13</v>
      </c>
      <c r="D146" s="5">
        <v>45455</v>
      </c>
      <c r="E146" s="5">
        <v>8</v>
      </c>
      <c r="F146" s="7">
        <v>120</v>
      </c>
      <c r="G146" s="7">
        <f t="shared" ref="G146:G147" si="116">+E146*F146</f>
        <v>960</v>
      </c>
      <c r="H146" s="8" t="s">
        <v>17</v>
      </c>
      <c r="I146" s="6">
        <v>43888</v>
      </c>
      <c r="J146" s="7">
        <v>16.95</v>
      </c>
      <c r="K146" s="7">
        <f t="shared" ref="K146:K147" si="117">+G146+J146</f>
        <v>976.95</v>
      </c>
      <c r="L146" s="6">
        <v>43891</v>
      </c>
      <c r="M146" s="9">
        <v>0.02</v>
      </c>
      <c r="N146" s="7">
        <f t="shared" ref="N146:N147" si="118">+G146*(1-M146)+J146</f>
        <v>957.75</v>
      </c>
      <c r="O146" s="6" t="s">
        <v>17</v>
      </c>
    </row>
    <row r="147" spans="1:15" x14ac:dyDescent="0.35">
      <c r="A147" s="5">
        <f t="shared" si="81"/>
        <v>17146</v>
      </c>
      <c r="B147" s="6">
        <v>43883</v>
      </c>
      <c r="C147" s="5" t="s">
        <v>15</v>
      </c>
      <c r="D147" s="5">
        <v>27651</v>
      </c>
      <c r="E147" s="5">
        <v>3</v>
      </c>
      <c r="F147" s="7">
        <v>1164</v>
      </c>
      <c r="G147" s="7">
        <f t="shared" si="116"/>
        <v>3492</v>
      </c>
      <c r="H147" s="8" t="s">
        <v>16</v>
      </c>
      <c r="I147" s="6">
        <v>43888</v>
      </c>
      <c r="J147" s="7">
        <v>12.93</v>
      </c>
      <c r="K147" s="7">
        <f t="shared" si="117"/>
        <v>3504.93</v>
      </c>
      <c r="L147" s="6">
        <v>43891</v>
      </c>
      <c r="M147" s="9">
        <v>0</v>
      </c>
      <c r="N147" s="7">
        <f t="shared" si="118"/>
        <v>3504.93</v>
      </c>
      <c r="O147" s="6">
        <v>43919</v>
      </c>
    </row>
    <row r="148" spans="1:15" x14ac:dyDescent="0.35">
      <c r="A148" s="5">
        <f t="shared" si="81"/>
        <v>17147</v>
      </c>
      <c r="B148" s="6">
        <v>43883</v>
      </c>
      <c r="C148" s="5" t="s">
        <v>14</v>
      </c>
      <c r="D148" s="5">
        <v>32681</v>
      </c>
      <c r="E148" s="5">
        <v>4</v>
      </c>
      <c r="F148" s="7">
        <v>276</v>
      </c>
      <c r="G148" s="7">
        <f t="shared" ref="G148:G149" si="119">+E148*F148</f>
        <v>1104</v>
      </c>
      <c r="H148" s="8" t="s">
        <v>16</v>
      </c>
      <c r="I148" s="6">
        <v>43888</v>
      </c>
      <c r="J148" s="7">
        <v>11.62</v>
      </c>
      <c r="K148" s="7">
        <f t="shared" ref="K148:K149" si="120">+G148+J148</f>
        <v>1115.6199999999999</v>
      </c>
      <c r="L148" s="6">
        <v>43891</v>
      </c>
      <c r="M148" s="9">
        <v>0</v>
      </c>
      <c r="N148" s="7">
        <f t="shared" ref="N148:N149" si="121">+G148*(1-M148)+J148</f>
        <v>1115.6199999999999</v>
      </c>
      <c r="O148" s="6">
        <v>43910</v>
      </c>
    </row>
    <row r="149" spans="1:15" x14ac:dyDescent="0.35">
      <c r="A149" s="5">
        <f t="shared" si="81"/>
        <v>17148</v>
      </c>
      <c r="B149" s="6">
        <v>43883</v>
      </c>
      <c r="C149" s="5" t="s">
        <v>14</v>
      </c>
      <c r="D149" s="5">
        <v>54782</v>
      </c>
      <c r="E149" s="5">
        <v>22</v>
      </c>
      <c r="F149" s="7">
        <v>276</v>
      </c>
      <c r="G149" s="7">
        <f t="shared" si="119"/>
        <v>6072</v>
      </c>
      <c r="H149" s="8" t="s">
        <v>16</v>
      </c>
      <c r="I149" s="6">
        <v>43888</v>
      </c>
      <c r="J149" s="7">
        <v>37.96</v>
      </c>
      <c r="K149" s="7">
        <f t="shared" si="120"/>
        <v>6109.96</v>
      </c>
      <c r="L149" s="6">
        <v>43891</v>
      </c>
      <c r="M149" s="9">
        <v>0.03</v>
      </c>
      <c r="N149" s="7">
        <f t="shared" si="121"/>
        <v>5927.8</v>
      </c>
      <c r="O149" s="6">
        <v>43900</v>
      </c>
    </row>
    <row r="150" spans="1:15" x14ac:dyDescent="0.35">
      <c r="A150" s="5">
        <f t="shared" si="81"/>
        <v>17149</v>
      </c>
      <c r="B150" s="6">
        <v>43883</v>
      </c>
      <c r="C150" s="5" t="s">
        <v>13</v>
      </c>
      <c r="D150" s="5">
        <v>35698</v>
      </c>
      <c r="E150" s="5">
        <v>5</v>
      </c>
      <c r="F150" s="7">
        <v>120</v>
      </c>
      <c r="G150" s="7">
        <f t="shared" ref="G150" si="122">+E150*F150</f>
        <v>600</v>
      </c>
      <c r="H150" s="8" t="s">
        <v>11</v>
      </c>
      <c r="I150" s="6">
        <v>43888</v>
      </c>
      <c r="J150" s="7">
        <v>12.84</v>
      </c>
      <c r="K150" s="7">
        <f t="shared" ref="K150" si="123">+G150+J150</f>
        <v>612.84</v>
      </c>
      <c r="L150" s="6">
        <v>43891</v>
      </c>
      <c r="M150" s="9">
        <v>0</v>
      </c>
      <c r="N150" s="7">
        <f t="shared" ref="N150" si="124">+G150*(1-M150)+J150</f>
        <v>612.84</v>
      </c>
      <c r="O150" s="6">
        <v>43919</v>
      </c>
    </row>
    <row r="151" spans="1:15" x14ac:dyDescent="0.35">
      <c r="A151" s="5">
        <f t="shared" si="81"/>
        <v>17150</v>
      </c>
      <c r="B151" s="6">
        <v>43884</v>
      </c>
      <c r="C151" s="5" t="s">
        <v>13</v>
      </c>
      <c r="D151" s="5">
        <v>12532</v>
      </c>
      <c r="E151" s="5">
        <v>2</v>
      </c>
      <c r="F151" s="7">
        <v>120</v>
      </c>
      <c r="G151" s="7">
        <f t="shared" ref="G151:G155" si="125">+E151*F151</f>
        <v>240</v>
      </c>
      <c r="H151" s="8" t="s">
        <v>11</v>
      </c>
      <c r="I151" s="6">
        <v>43888</v>
      </c>
      <c r="J151" s="7">
        <v>11.67</v>
      </c>
      <c r="K151" s="7">
        <f t="shared" ref="K151:K155" si="126">+G151+J151</f>
        <v>251.67</v>
      </c>
      <c r="L151" s="6">
        <v>43891</v>
      </c>
      <c r="M151" s="9">
        <v>0</v>
      </c>
      <c r="N151" s="7">
        <f t="shared" ref="N151:N155" si="127">+G151*(1-M151)+J151</f>
        <v>251.67</v>
      </c>
      <c r="O151" s="6">
        <v>43920</v>
      </c>
    </row>
    <row r="152" spans="1:15" x14ac:dyDescent="0.35">
      <c r="A152" s="5">
        <f t="shared" si="81"/>
        <v>17151</v>
      </c>
      <c r="B152" s="6">
        <v>43884</v>
      </c>
      <c r="C152" s="5" t="s">
        <v>13</v>
      </c>
      <c r="D152" s="5">
        <v>35124</v>
      </c>
      <c r="E152" s="5">
        <v>3</v>
      </c>
      <c r="F152" s="7">
        <v>120</v>
      </c>
      <c r="G152" s="7">
        <f t="shared" si="125"/>
        <v>360</v>
      </c>
      <c r="H152" s="8" t="s">
        <v>11</v>
      </c>
      <c r="I152" s="6">
        <v>43888</v>
      </c>
      <c r="J152" s="7">
        <v>10.96</v>
      </c>
      <c r="K152" s="7">
        <f t="shared" si="126"/>
        <v>370.96</v>
      </c>
      <c r="L152" s="6">
        <v>43891</v>
      </c>
      <c r="M152" s="9">
        <v>0</v>
      </c>
      <c r="N152" s="7">
        <f t="shared" si="127"/>
        <v>370.96</v>
      </c>
      <c r="O152" s="6">
        <v>43919</v>
      </c>
    </row>
    <row r="153" spans="1:15" x14ac:dyDescent="0.35">
      <c r="A153" s="5">
        <f t="shared" si="81"/>
        <v>17152</v>
      </c>
      <c r="B153" s="6">
        <v>43884</v>
      </c>
      <c r="C153" s="5" t="s">
        <v>13</v>
      </c>
      <c r="D153" s="5">
        <v>54782</v>
      </c>
      <c r="E153" s="5">
        <v>30</v>
      </c>
      <c r="F153" s="7">
        <v>120</v>
      </c>
      <c r="G153" s="7">
        <f t="shared" si="125"/>
        <v>3600</v>
      </c>
      <c r="H153" s="8" t="s">
        <v>11</v>
      </c>
      <c r="I153" s="6">
        <v>43889</v>
      </c>
      <c r="J153" s="7">
        <v>24.63</v>
      </c>
      <c r="K153" s="7">
        <f t="shared" si="126"/>
        <v>3624.63</v>
      </c>
      <c r="L153" s="6">
        <v>43892</v>
      </c>
      <c r="M153" s="9">
        <v>0.03</v>
      </c>
      <c r="N153" s="7"/>
      <c r="O153" s="6">
        <v>43903</v>
      </c>
    </row>
    <row r="154" spans="1:15" x14ac:dyDescent="0.35">
      <c r="A154" s="5">
        <f t="shared" si="81"/>
        <v>17153</v>
      </c>
      <c r="B154" s="6">
        <v>43884</v>
      </c>
      <c r="C154" s="5" t="s">
        <v>14</v>
      </c>
      <c r="D154" s="5">
        <v>76415</v>
      </c>
      <c r="E154" s="5">
        <v>145</v>
      </c>
      <c r="F154" s="7">
        <v>276</v>
      </c>
      <c r="G154" s="7">
        <f t="shared" si="125"/>
        <v>40020</v>
      </c>
      <c r="H154" s="8" t="s">
        <v>16</v>
      </c>
      <c r="I154" s="6">
        <v>43888</v>
      </c>
      <c r="J154" s="7">
        <v>189.57</v>
      </c>
      <c r="K154" s="7">
        <f t="shared" si="126"/>
        <v>40209.57</v>
      </c>
      <c r="L154" s="6">
        <v>43891</v>
      </c>
      <c r="M154" s="9">
        <v>0.05</v>
      </c>
      <c r="N154" s="7">
        <f t="shared" si="127"/>
        <v>38208.57</v>
      </c>
      <c r="O154" s="6">
        <v>43910</v>
      </c>
    </row>
    <row r="155" spans="1:15" x14ac:dyDescent="0.35">
      <c r="A155" s="5">
        <f t="shared" si="81"/>
        <v>17154</v>
      </c>
      <c r="B155" s="6">
        <v>43884</v>
      </c>
      <c r="C155" s="5" t="s">
        <v>14</v>
      </c>
      <c r="D155" s="5">
        <v>12546</v>
      </c>
      <c r="E155" s="5">
        <v>1</v>
      </c>
      <c r="F155" s="7">
        <v>276</v>
      </c>
      <c r="G155" s="7">
        <f t="shared" si="125"/>
        <v>276</v>
      </c>
      <c r="H155" s="8" t="s">
        <v>16</v>
      </c>
      <c r="I155" s="6">
        <v>43889</v>
      </c>
      <c r="J155" s="7">
        <v>11.69</v>
      </c>
      <c r="K155" s="7">
        <f t="shared" si="126"/>
        <v>287.69</v>
      </c>
      <c r="L155" s="6">
        <v>43892</v>
      </c>
      <c r="M155" s="9">
        <v>0</v>
      </c>
      <c r="N155" s="7">
        <f t="shared" si="127"/>
        <v>287.69</v>
      </c>
      <c r="O155" s="6">
        <v>43920</v>
      </c>
    </row>
    <row r="156" spans="1:15" x14ac:dyDescent="0.35">
      <c r="A156" s="5">
        <f t="shared" si="81"/>
        <v>17155</v>
      </c>
      <c r="B156" s="6">
        <v>43884</v>
      </c>
      <c r="C156" s="5" t="s">
        <v>15</v>
      </c>
      <c r="D156" s="5">
        <v>50647</v>
      </c>
      <c r="E156" s="5">
        <v>22</v>
      </c>
      <c r="F156" s="7">
        <v>1164</v>
      </c>
      <c r="G156" s="7">
        <f t="shared" ref="G156" si="128">+E156*F156</f>
        <v>25608</v>
      </c>
      <c r="H156" s="8" t="s">
        <v>16</v>
      </c>
      <c r="I156" s="6">
        <v>43889</v>
      </c>
      <c r="J156" s="7">
        <v>38.39</v>
      </c>
      <c r="K156" s="7">
        <f t="shared" ref="K156" si="129">+G156+J156</f>
        <v>25646.39</v>
      </c>
      <c r="L156" s="6">
        <v>43892</v>
      </c>
      <c r="M156" s="9">
        <v>0.03</v>
      </c>
      <c r="N156" s="7">
        <f t="shared" ref="N156" si="130">+G156*(1-M156)+J156</f>
        <v>24878.149999999998</v>
      </c>
      <c r="O156" s="6">
        <v>43904</v>
      </c>
    </row>
    <row r="157" spans="1:15" x14ac:dyDescent="0.35">
      <c r="A157" s="5">
        <f t="shared" si="81"/>
        <v>17156</v>
      </c>
      <c r="B157" s="6">
        <v>43884</v>
      </c>
      <c r="C157" s="5" t="s">
        <v>13</v>
      </c>
      <c r="D157" s="5">
        <v>45236</v>
      </c>
      <c r="E157" s="5">
        <v>8</v>
      </c>
      <c r="F157" s="7">
        <v>120</v>
      </c>
      <c r="G157" s="7">
        <f t="shared" ref="G157:G159" si="131">+E157*F157</f>
        <v>960</v>
      </c>
      <c r="H157" s="8" t="s">
        <v>11</v>
      </c>
      <c r="I157" s="6">
        <v>43889</v>
      </c>
      <c r="J157" s="7">
        <v>22.54</v>
      </c>
      <c r="K157" s="7">
        <f t="shared" ref="K157:K159" si="132">+G157+J157</f>
        <v>982.54</v>
      </c>
      <c r="L157" s="6">
        <v>43892</v>
      </c>
      <c r="M157" s="9">
        <v>0.02</v>
      </c>
      <c r="N157" s="7">
        <f t="shared" ref="N157:N159" si="133">+G157*(1-M157)+J157</f>
        <v>963.33999999999992</v>
      </c>
      <c r="O157" s="6">
        <v>43903</v>
      </c>
    </row>
    <row r="158" spans="1:15" x14ac:dyDescent="0.35">
      <c r="A158" s="5">
        <f t="shared" si="81"/>
        <v>17157</v>
      </c>
      <c r="B158" s="6">
        <v>43884</v>
      </c>
      <c r="C158" s="5" t="s">
        <v>13</v>
      </c>
      <c r="D158" s="5">
        <v>16951</v>
      </c>
      <c r="E158" s="5">
        <v>2</v>
      </c>
      <c r="F158" s="7">
        <v>120</v>
      </c>
      <c r="G158" s="7">
        <f t="shared" si="131"/>
        <v>240</v>
      </c>
      <c r="H158" s="8" t="s">
        <v>11</v>
      </c>
      <c r="I158" s="6">
        <v>43889</v>
      </c>
      <c r="J158" s="7">
        <v>12.69</v>
      </c>
      <c r="K158" s="7">
        <f t="shared" si="132"/>
        <v>252.69</v>
      </c>
      <c r="L158" s="6">
        <v>43892</v>
      </c>
      <c r="M158" s="9">
        <v>0</v>
      </c>
      <c r="N158" s="7">
        <f t="shared" si="133"/>
        <v>252.69</v>
      </c>
      <c r="O158" s="6">
        <v>43920</v>
      </c>
    </row>
    <row r="159" spans="1:15" x14ac:dyDescent="0.35">
      <c r="A159" s="5">
        <f t="shared" si="81"/>
        <v>17158</v>
      </c>
      <c r="B159" s="6">
        <v>43884</v>
      </c>
      <c r="C159" s="5" t="s">
        <v>15</v>
      </c>
      <c r="D159" s="5">
        <v>69311</v>
      </c>
      <c r="E159" s="5">
        <v>80</v>
      </c>
      <c r="F159" s="7">
        <v>1164</v>
      </c>
      <c r="G159" s="7">
        <f t="shared" si="131"/>
        <v>93120</v>
      </c>
      <c r="H159" s="8" t="s">
        <v>16</v>
      </c>
      <c r="I159" s="6">
        <v>43889</v>
      </c>
      <c r="J159" s="7">
        <v>126.82</v>
      </c>
      <c r="K159" s="7">
        <f t="shared" si="132"/>
        <v>93246.82</v>
      </c>
      <c r="L159" s="6">
        <v>43893</v>
      </c>
      <c r="M159" s="9">
        <v>0.04</v>
      </c>
      <c r="N159" s="7">
        <f t="shared" si="133"/>
        <v>89522.02</v>
      </c>
      <c r="O159" s="6">
        <v>43904</v>
      </c>
    </row>
    <row r="160" spans="1:15" x14ac:dyDescent="0.35">
      <c r="A160" s="5">
        <f t="shared" si="81"/>
        <v>17159</v>
      </c>
      <c r="B160" s="6">
        <v>43885</v>
      </c>
      <c r="C160" s="5" t="s">
        <v>15</v>
      </c>
      <c r="D160" s="5">
        <v>45455</v>
      </c>
      <c r="E160" s="5">
        <v>7</v>
      </c>
      <c r="F160" s="7">
        <v>1164</v>
      </c>
      <c r="G160" s="7">
        <f t="shared" ref="G160:G162" si="134">+E160*F160</f>
        <v>8148</v>
      </c>
      <c r="H160" s="8" t="s">
        <v>16</v>
      </c>
      <c r="I160" s="6">
        <v>43889</v>
      </c>
      <c r="J160" s="7">
        <v>21.94</v>
      </c>
      <c r="K160" s="7">
        <f t="shared" ref="K160:K162" si="135">+G160+J160</f>
        <v>8169.94</v>
      </c>
      <c r="L160" s="6">
        <v>43893</v>
      </c>
      <c r="M160" s="9">
        <v>0.02</v>
      </c>
      <c r="N160" s="7">
        <f t="shared" ref="N160:N162" si="136">+G160*(1-M160)+J160</f>
        <v>8006.98</v>
      </c>
      <c r="O160" s="6">
        <v>43904</v>
      </c>
    </row>
    <row r="161" spans="1:15" x14ac:dyDescent="0.35">
      <c r="A161" s="5">
        <f t="shared" si="81"/>
        <v>17160</v>
      </c>
      <c r="B161" s="6">
        <v>43885</v>
      </c>
      <c r="C161" s="5" t="s">
        <v>13</v>
      </c>
      <c r="D161" s="5">
        <v>65238</v>
      </c>
      <c r="E161" s="5">
        <v>136</v>
      </c>
      <c r="F161" s="7">
        <v>276</v>
      </c>
      <c r="G161" s="7">
        <f t="shared" si="134"/>
        <v>37536</v>
      </c>
      <c r="H161" s="8" t="s">
        <v>16</v>
      </c>
      <c r="I161" s="6">
        <v>43889</v>
      </c>
      <c r="J161" s="7">
        <v>174.24</v>
      </c>
      <c r="K161" s="7">
        <f t="shared" si="135"/>
        <v>37710.239999999998</v>
      </c>
      <c r="L161" s="6">
        <v>43892</v>
      </c>
      <c r="M161" s="9">
        <v>0.04</v>
      </c>
      <c r="N161" s="7">
        <f t="shared" si="136"/>
        <v>36208.799999999996</v>
      </c>
      <c r="O161" s="6">
        <v>43903</v>
      </c>
    </row>
    <row r="162" spans="1:15" x14ac:dyDescent="0.35">
      <c r="A162" s="5">
        <f t="shared" si="81"/>
        <v>17161</v>
      </c>
      <c r="B162" s="6">
        <v>43885</v>
      </c>
      <c r="C162" s="5" t="s">
        <v>14</v>
      </c>
      <c r="D162" s="5">
        <v>63492</v>
      </c>
      <c r="E162" s="5">
        <v>122</v>
      </c>
      <c r="F162" s="7">
        <v>276</v>
      </c>
      <c r="G162" s="7">
        <f t="shared" si="134"/>
        <v>33672</v>
      </c>
      <c r="H162" s="8" t="s">
        <v>16</v>
      </c>
      <c r="I162" s="6">
        <v>43889</v>
      </c>
      <c r="J162" s="7">
        <v>166.58</v>
      </c>
      <c r="K162" s="7">
        <f t="shared" si="135"/>
        <v>33838.58</v>
      </c>
      <c r="L162" s="6">
        <v>43892</v>
      </c>
      <c r="M162" s="9">
        <v>0.04</v>
      </c>
      <c r="N162" s="7">
        <f t="shared" si="136"/>
        <v>32491.7</v>
      </c>
      <c r="O162" s="6">
        <v>43904</v>
      </c>
    </row>
    <row r="163" spans="1:15" x14ac:dyDescent="0.35">
      <c r="A163" s="5">
        <f t="shared" si="81"/>
        <v>17162</v>
      </c>
      <c r="B163" s="6">
        <v>43885</v>
      </c>
      <c r="C163" s="5" t="s">
        <v>13</v>
      </c>
      <c r="D163" s="5">
        <v>59147</v>
      </c>
      <c r="E163" s="5">
        <v>31</v>
      </c>
      <c r="F163" s="7">
        <v>120</v>
      </c>
      <c r="G163" s="7">
        <f t="shared" ref="G163:G167" si="137">+E163*F163</f>
        <v>3720</v>
      </c>
      <c r="H163" s="8" t="s">
        <v>11</v>
      </c>
      <c r="I163" s="6">
        <v>43889</v>
      </c>
      <c r="J163" s="7">
        <v>51.28</v>
      </c>
      <c r="K163" s="7">
        <f t="shared" ref="K163:K167" si="138">+G163+J163</f>
        <v>3771.28</v>
      </c>
      <c r="L163" s="6">
        <v>43892</v>
      </c>
      <c r="M163" s="9">
        <v>0.03</v>
      </c>
      <c r="N163" s="7">
        <f t="shared" ref="N163:N165" si="139">+G163*(1-M163)+J163</f>
        <v>3659.6800000000003</v>
      </c>
      <c r="O163" s="6">
        <v>43904</v>
      </c>
    </row>
    <row r="164" spans="1:15" x14ac:dyDescent="0.35">
      <c r="A164" s="5">
        <f t="shared" si="81"/>
        <v>17163</v>
      </c>
      <c r="B164" s="6">
        <v>43885</v>
      </c>
      <c r="C164" s="5" t="s">
        <v>13</v>
      </c>
      <c r="D164" s="5">
        <v>27651</v>
      </c>
      <c r="E164" s="5">
        <v>3</v>
      </c>
      <c r="F164" s="7">
        <v>120</v>
      </c>
      <c r="G164" s="7">
        <f t="shared" si="137"/>
        <v>360</v>
      </c>
      <c r="H164" s="8" t="s">
        <v>11</v>
      </c>
      <c r="I164" s="6">
        <v>43889</v>
      </c>
      <c r="J164" s="7">
        <v>14.58</v>
      </c>
      <c r="K164" s="7">
        <f t="shared" si="138"/>
        <v>374.58</v>
      </c>
      <c r="L164" s="6">
        <v>43892</v>
      </c>
      <c r="M164" s="9">
        <v>0</v>
      </c>
      <c r="N164" s="7">
        <f t="shared" si="139"/>
        <v>374.58</v>
      </c>
      <c r="O164" s="6">
        <v>43920</v>
      </c>
    </row>
    <row r="165" spans="1:15" x14ac:dyDescent="0.35">
      <c r="A165" s="5">
        <f t="shared" si="81"/>
        <v>17164</v>
      </c>
      <c r="B165" s="6">
        <v>43885</v>
      </c>
      <c r="C165" s="5" t="s">
        <v>13</v>
      </c>
      <c r="D165" s="5">
        <v>77545</v>
      </c>
      <c r="E165" s="5">
        <v>129</v>
      </c>
      <c r="F165" s="7">
        <v>120</v>
      </c>
      <c r="G165" s="7">
        <f t="shared" si="137"/>
        <v>15480</v>
      </c>
      <c r="H165" s="8" t="s">
        <v>11</v>
      </c>
      <c r="I165" s="6">
        <v>43889</v>
      </c>
      <c r="J165" s="7">
        <v>171.52</v>
      </c>
      <c r="K165" s="7">
        <f t="shared" si="138"/>
        <v>15651.52</v>
      </c>
      <c r="L165" s="6">
        <v>43892</v>
      </c>
      <c r="M165" s="9">
        <v>0.05</v>
      </c>
      <c r="N165" s="7">
        <f t="shared" si="139"/>
        <v>14877.52</v>
      </c>
      <c r="O165" s="6">
        <v>43904</v>
      </c>
    </row>
    <row r="166" spans="1:15" x14ac:dyDescent="0.35">
      <c r="A166" s="5">
        <f t="shared" si="81"/>
        <v>17165</v>
      </c>
      <c r="B166" s="6">
        <v>43885</v>
      </c>
      <c r="C166" s="5" t="s">
        <v>13</v>
      </c>
      <c r="D166" s="5">
        <v>33982</v>
      </c>
      <c r="E166" s="5">
        <v>6</v>
      </c>
      <c r="F166" s="7">
        <v>120</v>
      </c>
      <c r="G166" s="7">
        <f t="shared" si="137"/>
        <v>720</v>
      </c>
      <c r="H166" s="8" t="s">
        <v>11</v>
      </c>
      <c r="I166" s="6">
        <v>43889</v>
      </c>
      <c r="J166" s="7">
        <v>21.07</v>
      </c>
      <c r="K166" s="7">
        <f t="shared" si="138"/>
        <v>741.07</v>
      </c>
      <c r="L166" s="6">
        <v>43892</v>
      </c>
      <c r="M166" s="9">
        <v>0</v>
      </c>
      <c r="N166" s="7" t="s">
        <v>17</v>
      </c>
      <c r="O166" s="6" t="s">
        <v>17</v>
      </c>
    </row>
    <row r="167" spans="1:15" x14ac:dyDescent="0.35">
      <c r="A167" s="5">
        <f t="shared" si="81"/>
        <v>17166</v>
      </c>
      <c r="B167" s="6">
        <v>43885</v>
      </c>
      <c r="C167" s="5" t="s">
        <v>14</v>
      </c>
      <c r="D167" s="5">
        <v>43258</v>
      </c>
      <c r="E167" s="5">
        <v>9</v>
      </c>
      <c r="F167" s="7">
        <v>276</v>
      </c>
      <c r="G167" s="7">
        <f t="shared" si="137"/>
        <v>2484</v>
      </c>
      <c r="H167" s="8" t="s">
        <v>16</v>
      </c>
      <c r="I167" s="6">
        <v>43889</v>
      </c>
      <c r="J167" s="7">
        <v>37.96</v>
      </c>
      <c r="K167" s="7">
        <f t="shared" si="138"/>
        <v>2521.96</v>
      </c>
      <c r="L167" s="6">
        <v>43892</v>
      </c>
      <c r="M167" s="9">
        <v>0.02</v>
      </c>
      <c r="N167" s="7">
        <v>2521.96</v>
      </c>
      <c r="O167" s="6">
        <v>43905</v>
      </c>
    </row>
    <row r="168" spans="1:15" x14ac:dyDescent="0.35">
      <c r="A168" s="5">
        <f t="shared" si="81"/>
        <v>17167</v>
      </c>
      <c r="B168" s="6">
        <v>43888</v>
      </c>
      <c r="C168" s="5" t="s">
        <v>13</v>
      </c>
      <c r="D168" s="5">
        <v>45632</v>
      </c>
      <c r="E168" s="5">
        <v>4</v>
      </c>
      <c r="F168" s="7">
        <v>120</v>
      </c>
      <c r="G168" s="7">
        <f t="shared" ref="G168" si="140">+E168*F168</f>
        <v>480</v>
      </c>
      <c r="H168" s="8" t="s">
        <v>11</v>
      </c>
      <c r="I168" s="6">
        <v>43891</v>
      </c>
      <c r="J168" s="7">
        <v>14.58</v>
      </c>
      <c r="K168" s="7">
        <f t="shared" ref="K168" si="141">+G168+J168</f>
        <v>494.58</v>
      </c>
      <c r="L168" s="6">
        <v>43893</v>
      </c>
      <c r="M168" s="9">
        <v>0.02</v>
      </c>
      <c r="N168" s="7">
        <f t="shared" ref="N168" si="142">+G168*(1-M168)+J168</f>
        <v>484.97999999999996</v>
      </c>
      <c r="O168" s="6">
        <v>43904</v>
      </c>
    </row>
    <row r="169" spans="1:15" x14ac:dyDescent="0.35">
      <c r="A169" s="5">
        <f t="shared" si="81"/>
        <v>17168</v>
      </c>
      <c r="B169" s="6">
        <v>43888</v>
      </c>
      <c r="C169" s="5" t="s">
        <v>15</v>
      </c>
      <c r="D169" s="5">
        <v>63492</v>
      </c>
      <c r="E169" s="5">
        <v>52</v>
      </c>
      <c r="F169" s="7">
        <v>120</v>
      </c>
      <c r="G169" s="7">
        <f t="shared" ref="G169" si="143">+E169*F169</f>
        <v>6240</v>
      </c>
      <c r="H169" s="8" t="s">
        <v>11</v>
      </c>
      <c r="I169" s="6">
        <v>43891</v>
      </c>
      <c r="J169" s="7">
        <v>74.680000000000007</v>
      </c>
      <c r="K169" s="7">
        <f t="shared" ref="K169" si="144">+G169+J169</f>
        <v>6314.68</v>
      </c>
      <c r="L169" s="6">
        <v>43893</v>
      </c>
      <c r="M169" s="9">
        <v>0.04</v>
      </c>
      <c r="N169" s="7">
        <f t="shared" ref="N169" si="145">+G169*(1-M169)+J169</f>
        <v>6065.08</v>
      </c>
      <c r="O169" s="6">
        <v>43905</v>
      </c>
    </row>
    <row r="170" spans="1:15" x14ac:dyDescent="0.35">
      <c r="A170" s="5">
        <f t="shared" si="81"/>
        <v>17169</v>
      </c>
      <c r="B170" s="6">
        <v>43888</v>
      </c>
      <c r="C170" s="5" t="s">
        <v>14</v>
      </c>
      <c r="D170" s="5">
        <v>59147</v>
      </c>
      <c r="E170" s="5">
        <v>54</v>
      </c>
      <c r="F170" s="7">
        <v>276</v>
      </c>
      <c r="G170" s="7">
        <f t="shared" ref="G170:G172" si="146">+E170*F170</f>
        <v>14904</v>
      </c>
      <c r="H170" s="8" t="s">
        <v>16</v>
      </c>
      <c r="I170" s="6">
        <v>43891</v>
      </c>
      <c r="J170" s="7">
        <v>62.84</v>
      </c>
      <c r="K170" s="7">
        <f t="shared" ref="K170:K172" si="147">+G170+J170</f>
        <v>14966.84</v>
      </c>
      <c r="L170" s="6">
        <v>43893</v>
      </c>
      <c r="M170" s="9">
        <v>0.03</v>
      </c>
      <c r="N170" s="7">
        <f t="shared" ref="N170:N171" si="148">+G170*(1-M170)+J170</f>
        <v>14519.72</v>
      </c>
      <c r="O170" s="6">
        <v>43904</v>
      </c>
    </row>
    <row r="171" spans="1:15" x14ac:dyDescent="0.35">
      <c r="A171" s="5">
        <f t="shared" si="81"/>
        <v>17170</v>
      </c>
      <c r="B171" s="6">
        <v>43888</v>
      </c>
      <c r="C171" s="5" t="s">
        <v>13</v>
      </c>
      <c r="D171" s="5">
        <v>76223</v>
      </c>
      <c r="E171" s="5">
        <v>125</v>
      </c>
      <c r="F171" s="7">
        <v>120</v>
      </c>
      <c r="G171" s="7">
        <f t="shared" si="146"/>
        <v>15000</v>
      </c>
      <c r="H171" s="8" t="s">
        <v>11</v>
      </c>
      <c r="I171" s="6">
        <v>43892</v>
      </c>
      <c r="J171" s="7">
        <v>126.53</v>
      </c>
      <c r="K171" s="7">
        <f t="shared" si="147"/>
        <v>15126.53</v>
      </c>
      <c r="L171" s="6">
        <v>43896</v>
      </c>
      <c r="M171" s="9">
        <v>0.05</v>
      </c>
      <c r="N171" s="7">
        <f t="shared" si="148"/>
        <v>14376.53</v>
      </c>
      <c r="O171" s="6">
        <v>43902</v>
      </c>
    </row>
    <row r="172" spans="1:15" x14ac:dyDescent="0.35">
      <c r="A172" s="5">
        <f t="shared" si="81"/>
        <v>17171</v>
      </c>
      <c r="B172" s="6">
        <v>43888</v>
      </c>
      <c r="C172" s="5" t="s">
        <v>13</v>
      </c>
      <c r="D172" s="5">
        <v>23764</v>
      </c>
      <c r="E172" s="5">
        <v>3</v>
      </c>
      <c r="F172" s="7">
        <v>120</v>
      </c>
      <c r="G172" s="7">
        <f t="shared" si="146"/>
        <v>360</v>
      </c>
      <c r="H172" s="8" t="s">
        <v>11</v>
      </c>
      <c r="I172" s="6">
        <v>43891</v>
      </c>
      <c r="J172" s="7">
        <v>14.58</v>
      </c>
      <c r="K172" s="7">
        <f t="shared" si="147"/>
        <v>374.58</v>
      </c>
      <c r="L172" s="6">
        <v>43893</v>
      </c>
      <c r="M172" s="9">
        <v>0</v>
      </c>
      <c r="N172" s="7" t="s">
        <v>17</v>
      </c>
      <c r="O172" s="6" t="s">
        <v>17</v>
      </c>
    </row>
    <row r="173" spans="1:15" x14ac:dyDescent="0.35">
      <c r="A173" s="5">
        <f t="shared" si="81"/>
        <v>17172</v>
      </c>
      <c r="B173" s="6">
        <v>43888</v>
      </c>
      <c r="C173" s="5" t="s">
        <v>14</v>
      </c>
      <c r="D173" s="5">
        <v>63251</v>
      </c>
      <c r="E173" s="5">
        <v>84</v>
      </c>
      <c r="F173" s="7">
        <v>276</v>
      </c>
      <c r="G173" s="7">
        <f t="shared" ref="G173:G177" si="149">+E173*F173</f>
        <v>23184</v>
      </c>
      <c r="H173" s="8" t="s">
        <v>16</v>
      </c>
      <c r="I173" s="6">
        <v>43891</v>
      </c>
      <c r="J173" s="7">
        <v>95.51</v>
      </c>
      <c r="K173" s="7">
        <f t="shared" ref="K173:K177" si="150">+G173+J173</f>
        <v>23279.51</v>
      </c>
      <c r="L173" s="6">
        <v>43899</v>
      </c>
      <c r="M173" s="9">
        <v>0.04</v>
      </c>
      <c r="N173" s="7">
        <f t="shared" ref="N173:N177" si="151">+G173*(1-M173)+J173</f>
        <v>22352.149999999998</v>
      </c>
      <c r="O173" s="6">
        <v>43909</v>
      </c>
    </row>
    <row r="174" spans="1:15" x14ac:dyDescent="0.35">
      <c r="A174" s="5">
        <f>+A173+1</f>
        <v>17173</v>
      </c>
      <c r="B174" s="6">
        <v>43888</v>
      </c>
      <c r="C174" s="5" t="s">
        <v>14</v>
      </c>
      <c r="D174" s="5">
        <v>36951</v>
      </c>
      <c r="E174" s="5">
        <v>2</v>
      </c>
      <c r="F174" s="7">
        <v>276</v>
      </c>
      <c r="G174" s="7">
        <f t="shared" si="149"/>
        <v>552</v>
      </c>
      <c r="H174" s="8" t="s">
        <v>16</v>
      </c>
      <c r="I174" s="6">
        <v>43892</v>
      </c>
      <c r="J174" s="7">
        <v>37.96</v>
      </c>
      <c r="K174" s="7">
        <f t="shared" si="150"/>
        <v>589.96</v>
      </c>
      <c r="L174" s="6">
        <v>43893</v>
      </c>
      <c r="M174" s="9">
        <v>0</v>
      </c>
      <c r="N174" s="7">
        <f t="shared" si="151"/>
        <v>589.96</v>
      </c>
      <c r="O174" s="6">
        <v>43921</v>
      </c>
    </row>
    <row r="175" spans="1:15" x14ac:dyDescent="0.35">
      <c r="A175" s="5">
        <f t="shared" ref="A175:A244" si="152">+A174+1</f>
        <v>17174</v>
      </c>
      <c r="B175" s="6">
        <v>43889</v>
      </c>
      <c r="C175" s="5" t="s">
        <v>13</v>
      </c>
      <c r="D175" s="5">
        <v>35124</v>
      </c>
      <c r="E175" s="5">
        <v>4</v>
      </c>
      <c r="F175" s="7">
        <v>120</v>
      </c>
      <c r="G175" s="7">
        <f t="shared" si="149"/>
        <v>480</v>
      </c>
      <c r="H175" s="8" t="s">
        <v>11</v>
      </c>
      <c r="I175" s="6">
        <v>43893</v>
      </c>
      <c r="J175" s="7">
        <v>14.58</v>
      </c>
      <c r="K175" s="7">
        <f t="shared" si="150"/>
        <v>494.58</v>
      </c>
      <c r="L175" s="6">
        <v>43896</v>
      </c>
      <c r="M175" s="9">
        <v>0</v>
      </c>
      <c r="N175" s="7" t="s">
        <v>17</v>
      </c>
      <c r="O175" s="6" t="s">
        <v>17</v>
      </c>
    </row>
    <row r="176" spans="1:15" x14ac:dyDescent="0.35">
      <c r="A176" s="5">
        <f t="shared" si="152"/>
        <v>17175</v>
      </c>
      <c r="B176" s="6">
        <v>43889</v>
      </c>
      <c r="C176" s="5" t="s">
        <v>13</v>
      </c>
      <c r="D176" s="5">
        <v>52147</v>
      </c>
      <c r="E176" s="5">
        <v>36</v>
      </c>
      <c r="F176" s="7">
        <v>120</v>
      </c>
      <c r="G176" s="7">
        <f t="shared" si="149"/>
        <v>4320</v>
      </c>
      <c r="H176" s="8" t="s">
        <v>11</v>
      </c>
      <c r="I176" s="6">
        <v>43893</v>
      </c>
      <c r="J176" s="7">
        <v>14.93</v>
      </c>
      <c r="K176" s="7">
        <f t="shared" si="150"/>
        <v>4334.93</v>
      </c>
      <c r="L176" s="6">
        <v>43896</v>
      </c>
      <c r="M176" s="9">
        <v>0.03</v>
      </c>
      <c r="N176" s="7">
        <f t="shared" si="151"/>
        <v>4205.33</v>
      </c>
      <c r="O176" s="6">
        <v>43906</v>
      </c>
    </row>
    <row r="177" spans="1:15" x14ac:dyDescent="0.35">
      <c r="A177" s="5">
        <f t="shared" si="152"/>
        <v>17176</v>
      </c>
      <c r="B177" s="6">
        <v>43889</v>
      </c>
      <c r="C177" s="5" t="s">
        <v>14</v>
      </c>
      <c r="D177" s="5">
        <v>76415</v>
      </c>
      <c r="E177" s="5">
        <v>205</v>
      </c>
      <c r="F177" s="7">
        <v>276</v>
      </c>
      <c r="G177" s="7">
        <f t="shared" si="149"/>
        <v>56580</v>
      </c>
      <c r="H177" s="8" t="s">
        <v>16</v>
      </c>
      <c r="I177" s="6">
        <v>43896</v>
      </c>
      <c r="J177" s="7">
        <v>214.85</v>
      </c>
      <c r="K177" s="7">
        <f t="shared" si="150"/>
        <v>56794.85</v>
      </c>
      <c r="L177" s="6">
        <v>43898</v>
      </c>
      <c r="M177" s="9">
        <v>0.05</v>
      </c>
      <c r="N177" s="7">
        <f t="shared" si="151"/>
        <v>53965.85</v>
      </c>
      <c r="O177" s="6">
        <v>43905</v>
      </c>
    </row>
    <row r="178" spans="1:15" x14ac:dyDescent="0.35">
      <c r="A178" s="5">
        <f t="shared" si="152"/>
        <v>17177</v>
      </c>
      <c r="B178" s="6">
        <v>43889</v>
      </c>
      <c r="C178" s="5" t="s">
        <v>13</v>
      </c>
      <c r="D178" s="5">
        <v>12546</v>
      </c>
      <c r="E178" s="5">
        <v>5</v>
      </c>
      <c r="F178" s="7">
        <v>120</v>
      </c>
      <c r="G178" s="7">
        <f t="shared" ref="G178:G180" si="153">+E178*F178</f>
        <v>600</v>
      </c>
      <c r="H178" s="8" t="s">
        <v>11</v>
      </c>
      <c r="I178" s="6">
        <v>43893</v>
      </c>
      <c r="J178" s="7">
        <v>21.02</v>
      </c>
      <c r="K178" s="7">
        <f t="shared" ref="K178:K180" si="154">+G178+J178</f>
        <v>621.02</v>
      </c>
      <c r="L178" s="6">
        <v>43897</v>
      </c>
      <c r="M178" s="9">
        <v>0</v>
      </c>
      <c r="N178" s="7">
        <f t="shared" ref="N178:N180" si="155">+G178*(1-M178)+J178</f>
        <v>621.02</v>
      </c>
      <c r="O178" s="6">
        <v>43920</v>
      </c>
    </row>
    <row r="179" spans="1:15" x14ac:dyDescent="0.35">
      <c r="A179" s="5">
        <f t="shared" si="152"/>
        <v>17178</v>
      </c>
      <c r="B179" s="6">
        <v>43889</v>
      </c>
      <c r="C179" s="5" t="s">
        <v>13</v>
      </c>
      <c r="D179" s="5">
        <v>43562</v>
      </c>
      <c r="E179" s="5">
        <v>6</v>
      </c>
      <c r="F179" s="7">
        <v>120</v>
      </c>
      <c r="G179" s="7">
        <f t="shared" si="153"/>
        <v>720</v>
      </c>
      <c r="H179" s="8" t="s">
        <v>11</v>
      </c>
      <c r="I179" s="6">
        <v>43893</v>
      </c>
      <c r="J179" s="7">
        <v>23.41</v>
      </c>
      <c r="K179" s="7">
        <f t="shared" si="154"/>
        <v>743.41</v>
      </c>
      <c r="L179" s="6">
        <v>43897</v>
      </c>
      <c r="M179" s="9">
        <v>0.02</v>
      </c>
      <c r="N179" s="7">
        <f t="shared" si="155"/>
        <v>729.01</v>
      </c>
      <c r="O179" s="6">
        <v>43902</v>
      </c>
    </row>
    <row r="180" spans="1:15" x14ac:dyDescent="0.35">
      <c r="A180" s="5">
        <f t="shared" si="152"/>
        <v>17179</v>
      </c>
      <c r="B180" s="6">
        <v>43889</v>
      </c>
      <c r="C180" s="5" t="s">
        <v>14</v>
      </c>
      <c r="D180" s="5">
        <v>16847</v>
      </c>
      <c r="E180" s="5">
        <v>2</v>
      </c>
      <c r="F180" s="7">
        <v>276</v>
      </c>
      <c r="G180" s="7">
        <f t="shared" si="153"/>
        <v>552</v>
      </c>
      <c r="H180" s="8" t="s">
        <v>16</v>
      </c>
      <c r="I180" s="6">
        <v>43893</v>
      </c>
      <c r="J180" s="7">
        <v>16.21</v>
      </c>
      <c r="K180" s="7">
        <f t="shared" si="154"/>
        <v>568.21</v>
      </c>
      <c r="L180" s="6">
        <v>43897</v>
      </c>
      <c r="M180" s="9">
        <v>0</v>
      </c>
      <c r="N180" s="7">
        <f t="shared" si="155"/>
        <v>568.21</v>
      </c>
      <c r="O180" s="6">
        <v>43921</v>
      </c>
    </row>
    <row r="181" spans="1:15" x14ac:dyDescent="0.35">
      <c r="A181" s="5">
        <f t="shared" si="152"/>
        <v>17180</v>
      </c>
      <c r="B181" s="6">
        <v>43889</v>
      </c>
      <c r="C181" s="5" t="s">
        <v>13</v>
      </c>
      <c r="D181" s="5">
        <v>54782</v>
      </c>
      <c r="E181" s="5">
        <v>21</v>
      </c>
      <c r="F181" s="7">
        <v>120</v>
      </c>
      <c r="G181" s="7">
        <f t="shared" ref="G181" si="156">+E181*F181</f>
        <v>2520</v>
      </c>
      <c r="H181" s="8" t="s">
        <v>11</v>
      </c>
      <c r="I181" s="6">
        <v>43896</v>
      </c>
      <c r="J181" s="7">
        <v>38.54</v>
      </c>
      <c r="K181" s="7">
        <f t="shared" ref="K181" si="157">+G181+J181</f>
        <v>2558.54</v>
      </c>
      <c r="L181" s="6">
        <v>43898</v>
      </c>
      <c r="M181" s="9">
        <v>0.03</v>
      </c>
      <c r="N181" s="7">
        <f t="shared" ref="N181" si="158">+G181*(1-M181)+J181</f>
        <v>2482.94</v>
      </c>
      <c r="O181" s="6">
        <v>43906</v>
      </c>
    </row>
    <row r="182" spans="1:15" x14ac:dyDescent="0.35">
      <c r="A182" s="5">
        <f t="shared" si="152"/>
        <v>17181</v>
      </c>
      <c r="B182" s="6">
        <v>43891</v>
      </c>
      <c r="C182" s="5" t="s">
        <v>13</v>
      </c>
      <c r="D182" s="5">
        <v>12546</v>
      </c>
      <c r="E182" s="5">
        <v>2</v>
      </c>
      <c r="F182" s="7">
        <v>120</v>
      </c>
      <c r="G182" s="7">
        <f t="shared" ref="G182:G184" si="159">+E182*F182</f>
        <v>240</v>
      </c>
      <c r="H182" s="8" t="s">
        <v>11</v>
      </c>
      <c r="I182" s="6">
        <v>43896</v>
      </c>
      <c r="J182" s="7">
        <v>12.51</v>
      </c>
      <c r="K182" s="7">
        <f t="shared" ref="K182:K184" si="160">+G182+J182</f>
        <v>252.51</v>
      </c>
      <c r="L182" s="6">
        <v>43898</v>
      </c>
      <c r="M182" s="9">
        <v>0</v>
      </c>
      <c r="N182" s="7" t="s">
        <v>17</v>
      </c>
      <c r="O182" s="6" t="s">
        <v>17</v>
      </c>
    </row>
    <row r="183" spans="1:15" x14ac:dyDescent="0.35">
      <c r="A183" s="5">
        <f t="shared" si="152"/>
        <v>17182</v>
      </c>
      <c r="B183" s="6">
        <v>43891</v>
      </c>
      <c r="C183" s="5" t="s">
        <v>13</v>
      </c>
      <c r="D183" s="5">
        <v>21893</v>
      </c>
      <c r="E183" s="5">
        <v>6</v>
      </c>
      <c r="F183" s="7">
        <v>120</v>
      </c>
      <c r="G183" s="7">
        <f t="shared" si="159"/>
        <v>720</v>
      </c>
      <c r="H183" s="8" t="s">
        <v>11</v>
      </c>
      <c r="I183" s="6">
        <v>43896</v>
      </c>
      <c r="J183" s="7">
        <v>26.57</v>
      </c>
      <c r="K183" s="7">
        <f t="shared" si="160"/>
        <v>746.57</v>
      </c>
      <c r="L183" s="6">
        <v>43898</v>
      </c>
      <c r="M183" s="9">
        <v>0</v>
      </c>
      <c r="N183" s="7">
        <f t="shared" ref="N183" si="161">+G183*(1-M183)+J183</f>
        <v>746.57</v>
      </c>
      <c r="O183" s="6">
        <v>43920</v>
      </c>
    </row>
    <row r="184" spans="1:15" x14ac:dyDescent="0.35">
      <c r="A184" s="5">
        <f t="shared" si="152"/>
        <v>17183</v>
      </c>
      <c r="B184" s="6">
        <v>43891</v>
      </c>
      <c r="C184" s="5" t="s">
        <v>15</v>
      </c>
      <c r="D184" s="5">
        <v>21192</v>
      </c>
      <c r="E184" s="5">
        <v>4</v>
      </c>
      <c r="F184" s="7">
        <v>1164</v>
      </c>
      <c r="G184" s="7">
        <f t="shared" si="159"/>
        <v>4656</v>
      </c>
      <c r="H184" s="8" t="s">
        <v>17</v>
      </c>
      <c r="I184" s="6">
        <v>43896</v>
      </c>
      <c r="J184" s="7">
        <v>20.54</v>
      </c>
      <c r="K184" s="7">
        <f t="shared" si="160"/>
        <v>4676.54</v>
      </c>
      <c r="L184" s="6">
        <v>43898</v>
      </c>
      <c r="M184" s="9">
        <v>0</v>
      </c>
      <c r="N184" s="7" t="s">
        <v>17</v>
      </c>
      <c r="O184" s="6" t="s">
        <v>17</v>
      </c>
    </row>
    <row r="185" spans="1:15" x14ac:dyDescent="0.35">
      <c r="A185" s="5">
        <f t="shared" si="152"/>
        <v>17184</v>
      </c>
      <c r="B185" s="6">
        <v>43891</v>
      </c>
      <c r="C185" s="5" t="s">
        <v>14</v>
      </c>
      <c r="D185" s="5">
        <v>69311</v>
      </c>
      <c r="E185" s="5">
        <v>78</v>
      </c>
      <c r="F185" s="7">
        <v>276</v>
      </c>
      <c r="G185" s="7">
        <f t="shared" ref="G185" si="162">+E185*F185</f>
        <v>21528</v>
      </c>
      <c r="H185" s="8" t="s">
        <v>16</v>
      </c>
      <c r="I185" s="6">
        <v>408043</v>
      </c>
      <c r="J185" s="7">
        <v>86.24</v>
      </c>
      <c r="K185" s="7">
        <f t="shared" ref="K185" si="163">+G185+J185</f>
        <v>21614.240000000002</v>
      </c>
      <c r="L185" s="6">
        <v>43900</v>
      </c>
      <c r="M185" s="9">
        <v>0.04</v>
      </c>
      <c r="N185" s="7">
        <f t="shared" ref="N185" si="164">+G185*(1-M185)+J185</f>
        <v>20753.120000000003</v>
      </c>
      <c r="O185" s="6">
        <v>43910</v>
      </c>
    </row>
    <row r="186" spans="1:15" x14ac:dyDescent="0.35">
      <c r="A186" s="5">
        <f t="shared" si="152"/>
        <v>17185</v>
      </c>
      <c r="B186" s="6">
        <v>43891</v>
      </c>
      <c r="C186" s="5" t="s">
        <v>13</v>
      </c>
      <c r="D186" s="5">
        <v>57852</v>
      </c>
      <c r="E186" s="5">
        <v>20</v>
      </c>
      <c r="F186" s="7">
        <v>120</v>
      </c>
      <c r="G186" s="7">
        <f t="shared" ref="G186:G188" si="165">+E186*F186</f>
        <v>2400</v>
      </c>
      <c r="H186" s="8" t="s">
        <v>11</v>
      </c>
      <c r="I186" s="6">
        <v>43896</v>
      </c>
      <c r="J186" s="7">
        <v>36.21</v>
      </c>
      <c r="K186" s="7">
        <f t="shared" ref="K186:K188" si="166">+G186+J186</f>
        <v>2436.21</v>
      </c>
      <c r="L186" s="6">
        <v>43898</v>
      </c>
      <c r="M186" s="9">
        <v>0.03</v>
      </c>
      <c r="N186" s="7">
        <f t="shared" ref="N186:N188" si="167">+G186*(1-M186)+J186</f>
        <v>2364.21</v>
      </c>
      <c r="O186" s="6">
        <v>43911</v>
      </c>
    </row>
    <row r="187" spans="1:15" x14ac:dyDescent="0.35">
      <c r="A187" s="5">
        <f t="shared" si="152"/>
        <v>17186</v>
      </c>
      <c r="B187" s="6">
        <v>43891</v>
      </c>
      <c r="C187" s="5" t="s">
        <v>13</v>
      </c>
      <c r="D187" s="5">
        <v>32681</v>
      </c>
      <c r="E187" s="5">
        <v>8</v>
      </c>
      <c r="F187" s="7">
        <v>120</v>
      </c>
      <c r="G187" s="7">
        <f t="shared" si="165"/>
        <v>960</v>
      </c>
      <c r="H187" s="8" t="s">
        <v>11</v>
      </c>
      <c r="I187" s="6">
        <v>43896</v>
      </c>
      <c r="J187" s="7">
        <v>31.23</v>
      </c>
      <c r="K187" s="7">
        <f t="shared" si="166"/>
        <v>991.23</v>
      </c>
      <c r="L187" s="6">
        <v>43898</v>
      </c>
      <c r="M187" s="9">
        <v>0.03</v>
      </c>
      <c r="N187" s="7">
        <f t="shared" si="167"/>
        <v>962.43</v>
      </c>
      <c r="O187" s="6">
        <v>43906</v>
      </c>
    </row>
    <row r="188" spans="1:15" x14ac:dyDescent="0.35">
      <c r="A188" s="5">
        <f t="shared" si="152"/>
        <v>17187</v>
      </c>
      <c r="B188" s="6">
        <v>43891</v>
      </c>
      <c r="C188" s="5" t="s">
        <v>15</v>
      </c>
      <c r="D188" s="5">
        <v>45455</v>
      </c>
      <c r="E188" s="5">
        <v>8</v>
      </c>
      <c r="F188" s="7">
        <v>1164</v>
      </c>
      <c r="G188" s="7">
        <f t="shared" si="165"/>
        <v>9312</v>
      </c>
      <c r="H188" s="8" t="s">
        <v>16</v>
      </c>
      <c r="I188" s="6">
        <v>43896</v>
      </c>
      <c r="J188" s="7">
        <v>37.69</v>
      </c>
      <c r="K188" s="7">
        <f t="shared" si="166"/>
        <v>9349.69</v>
      </c>
      <c r="L188" s="6">
        <v>43899</v>
      </c>
      <c r="M188" s="9">
        <v>0.02</v>
      </c>
      <c r="N188" s="7">
        <f t="shared" si="167"/>
        <v>9163.4500000000007</v>
      </c>
      <c r="O188" s="6">
        <v>43904</v>
      </c>
    </row>
    <row r="189" spans="1:15" x14ac:dyDescent="0.35">
      <c r="A189" s="5">
        <f t="shared" si="152"/>
        <v>17188</v>
      </c>
      <c r="B189" s="6">
        <v>43891</v>
      </c>
      <c r="C189" s="5" t="s">
        <v>14</v>
      </c>
      <c r="D189" s="5">
        <v>32681</v>
      </c>
      <c r="E189" s="5">
        <v>3</v>
      </c>
      <c r="F189" s="7">
        <v>276</v>
      </c>
      <c r="G189" s="7">
        <f t="shared" ref="G189:G190" si="168">+E189*F189</f>
        <v>828</v>
      </c>
      <c r="H189" s="8" t="s">
        <v>16</v>
      </c>
      <c r="I189" s="6">
        <v>43896</v>
      </c>
      <c r="J189" s="7">
        <v>18.649999999999999</v>
      </c>
      <c r="K189" s="7">
        <f t="shared" ref="K189:K190" si="169">+G189+J189</f>
        <v>846.65</v>
      </c>
      <c r="L189" s="6">
        <v>43898</v>
      </c>
      <c r="M189" s="9">
        <v>0</v>
      </c>
      <c r="N189" s="7" t="s">
        <v>17</v>
      </c>
      <c r="O189" s="6" t="s">
        <v>17</v>
      </c>
    </row>
    <row r="190" spans="1:15" x14ac:dyDescent="0.35">
      <c r="A190" s="5">
        <f t="shared" si="152"/>
        <v>17189</v>
      </c>
      <c r="B190" s="6">
        <v>43892</v>
      </c>
      <c r="C190" s="5" t="s">
        <v>13</v>
      </c>
      <c r="D190" s="5">
        <v>21192</v>
      </c>
      <c r="E190" s="5">
        <v>3</v>
      </c>
      <c r="F190" s="7">
        <v>120</v>
      </c>
      <c r="G190" s="7">
        <f t="shared" si="168"/>
        <v>360</v>
      </c>
      <c r="H190" s="8" t="s">
        <v>17</v>
      </c>
      <c r="I190" s="6">
        <v>43896</v>
      </c>
      <c r="J190" s="7">
        <v>31.23</v>
      </c>
      <c r="K190" s="7">
        <f t="shared" si="169"/>
        <v>391.23</v>
      </c>
      <c r="L190" s="6">
        <v>43898</v>
      </c>
      <c r="M190" s="9">
        <v>0</v>
      </c>
      <c r="N190" s="7" t="s">
        <v>17</v>
      </c>
      <c r="O190" s="6" t="s">
        <v>17</v>
      </c>
    </row>
    <row r="191" spans="1:15" x14ac:dyDescent="0.35">
      <c r="A191" s="5">
        <f t="shared" si="152"/>
        <v>17190</v>
      </c>
      <c r="B191" s="6">
        <v>43892</v>
      </c>
      <c r="C191" s="5" t="s">
        <v>15</v>
      </c>
      <c r="D191" s="5">
        <v>76415</v>
      </c>
      <c r="E191" s="5">
        <v>130</v>
      </c>
      <c r="F191" s="7">
        <v>1164</v>
      </c>
      <c r="G191" s="7">
        <f t="shared" ref="G191:G198" si="170">+E191*F191</f>
        <v>151320</v>
      </c>
      <c r="H191" s="8" t="s">
        <v>16</v>
      </c>
      <c r="I191" s="6">
        <v>43898</v>
      </c>
      <c r="J191" s="7">
        <v>149.58000000000001</v>
      </c>
      <c r="K191" s="7">
        <f t="shared" ref="K191:K198" si="171">+G191+J191</f>
        <v>151469.57999999999</v>
      </c>
      <c r="L191" s="6">
        <v>43900</v>
      </c>
      <c r="M191" s="9">
        <v>0.05</v>
      </c>
      <c r="N191" s="7">
        <f t="shared" ref="N191:N198" si="172">+G191*(1-M191)+J191</f>
        <v>143903.57999999999</v>
      </c>
      <c r="O191" s="6">
        <v>43910</v>
      </c>
    </row>
    <row r="192" spans="1:15" x14ac:dyDescent="0.35">
      <c r="A192" s="5">
        <f t="shared" si="152"/>
        <v>17191</v>
      </c>
      <c r="B192" s="6">
        <v>43892</v>
      </c>
      <c r="C192" s="5" t="s">
        <v>13</v>
      </c>
      <c r="D192" s="5">
        <v>23657</v>
      </c>
      <c r="E192" s="5">
        <v>1</v>
      </c>
      <c r="F192" s="7">
        <v>120</v>
      </c>
      <c r="G192" s="7">
        <f t="shared" ref="G192:G193" si="173">+E192*F192</f>
        <v>120</v>
      </c>
      <c r="H192" s="8" t="s">
        <v>11</v>
      </c>
      <c r="I192" s="6">
        <v>43896</v>
      </c>
      <c r="J192" s="7">
        <v>12.61</v>
      </c>
      <c r="K192" s="7">
        <f t="shared" ref="K192:K197" si="174">+G192+J192</f>
        <v>132.61000000000001</v>
      </c>
      <c r="L192" s="6">
        <v>43898</v>
      </c>
      <c r="M192" s="9">
        <v>0</v>
      </c>
      <c r="N192" s="7">
        <f>+G192*(1-M192)+J192</f>
        <v>132.61000000000001</v>
      </c>
      <c r="O192" s="6" t="s">
        <v>17</v>
      </c>
    </row>
    <row r="193" spans="1:15" x14ac:dyDescent="0.35">
      <c r="A193" s="5">
        <f t="shared" si="152"/>
        <v>17192</v>
      </c>
      <c r="B193" s="6">
        <v>43892</v>
      </c>
      <c r="C193" s="5" t="s">
        <v>13</v>
      </c>
      <c r="D193" s="5">
        <v>45455</v>
      </c>
      <c r="E193" s="5">
        <v>30</v>
      </c>
      <c r="F193" s="7">
        <v>120</v>
      </c>
      <c r="G193" s="7">
        <f t="shared" si="173"/>
        <v>3600</v>
      </c>
      <c r="H193" s="8" t="s">
        <v>11</v>
      </c>
      <c r="I193" s="6">
        <v>43898</v>
      </c>
      <c r="J193" s="7">
        <v>38.26</v>
      </c>
      <c r="K193" s="7">
        <f t="shared" si="174"/>
        <v>3638.26</v>
      </c>
      <c r="L193" s="6">
        <v>43900</v>
      </c>
      <c r="M193" s="9">
        <v>0.02</v>
      </c>
      <c r="N193" s="7">
        <f>+G193*(1-M193)+J193</f>
        <v>3566.26</v>
      </c>
      <c r="O193" s="6">
        <v>43911</v>
      </c>
    </row>
    <row r="194" spans="1:15" x14ac:dyDescent="0.35">
      <c r="A194" s="5">
        <f t="shared" si="152"/>
        <v>17193</v>
      </c>
      <c r="B194" s="6">
        <v>43892</v>
      </c>
      <c r="C194" s="5" t="s">
        <v>15</v>
      </c>
      <c r="D194" s="5">
        <v>57852</v>
      </c>
      <c r="E194" s="5">
        <v>15</v>
      </c>
      <c r="F194" s="7">
        <v>1164</v>
      </c>
      <c r="G194" s="7">
        <f>+E194*F194</f>
        <v>17460</v>
      </c>
      <c r="H194" s="8" t="s">
        <v>11</v>
      </c>
      <c r="I194" s="6">
        <v>43898</v>
      </c>
      <c r="J194" s="7">
        <v>22.03</v>
      </c>
      <c r="K194" s="7">
        <f t="shared" si="174"/>
        <v>17482.03</v>
      </c>
      <c r="L194" s="6">
        <v>43900</v>
      </c>
      <c r="M194" s="9">
        <v>0.03</v>
      </c>
      <c r="N194" s="7">
        <f>+G194*(1-M194)+J194</f>
        <v>16958.23</v>
      </c>
      <c r="O194" s="6">
        <v>43910</v>
      </c>
    </row>
    <row r="195" spans="1:15" x14ac:dyDescent="0.35">
      <c r="A195" s="5">
        <f t="shared" si="152"/>
        <v>17194</v>
      </c>
      <c r="B195" s="6">
        <v>43892</v>
      </c>
      <c r="C195" s="5" t="s">
        <v>13</v>
      </c>
      <c r="D195" s="5">
        <v>22569</v>
      </c>
      <c r="E195" s="5">
        <v>3</v>
      </c>
      <c r="F195" s="7">
        <v>120</v>
      </c>
      <c r="G195" s="7">
        <f t="shared" ref="G195:G197" si="175">+E195*F195</f>
        <v>360</v>
      </c>
      <c r="H195" s="8" t="s">
        <v>11</v>
      </c>
      <c r="I195" s="6">
        <v>43896</v>
      </c>
      <c r="J195" s="7">
        <v>15.86</v>
      </c>
      <c r="K195" s="7">
        <f t="shared" si="174"/>
        <v>375.86</v>
      </c>
      <c r="L195" s="6">
        <v>43898</v>
      </c>
      <c r="M195" s="9">
        <v>0</v>
      </c>
      <c r="N195" s="7">
        <f>+G195*(1-M195)+J195</f>
        <v>375.86</v>
      </c>
      <c r="O195" s="6" t="s">
        <v>17</v>
      </c>
    </row>
    <row r="196" spans="1:15" x14ac:dyDescent="0.35">
      <c r="A196" s="5">
        <f t="shared" si="152"/>
        <v>17195</v>
      </c>
      <c r="B196" s="6">
        <v>43892</v>
      </c>
      <c r="C196" s="5" t="s">
        <v>14</v>
      </c>
      <c r="D196" s="5">
        <v>31026</v>
      </c>
      <c r="E196" s="5">
        <v>4</v>
      </c>
      <c r="F196" s="7">
        <v>276</v>
      </c>
      <c r="G196" s="7">
        <f t="shared" si="175"/>
        <v>1104</v>
      </c>
      <c r="H196" s="8" t="s">
        <v>11</v>
      </c>
      <c r="I196" s="6">
        <v>43896</v>
      </c>
      <c r="J196" s="7">
        <v>18.239999999999998</v>
      </c>
      <c r="K196" s="7">
        <f t="shared" si="174"/>
        <v>1122.24</v>
      </c>
      <c r="L196" s="6">
        <v>43898</v>
      </c>
      <c r="M196" s="9">
        <v>0</v>
      </c>
      <c r="N196" s="7"/>
      <c r="O196" s="6"/>
    </row>
    <row r="197" spans="1:15" x14ac:dyDescent="0.35">
      <c r="A197" s="5">
        <f t="shared" si="152"/>
        <v>17196</v>
      </c>
      <c r="B197" s="6">
        <v>43892</v>
      </c>
      <c r="C197" s="5" t="s">
        <v>14</v>
      </c>
      <c r="D197" s="5">
        <v>12532</v>
      </c>
      <c r="E197" s="5">
        <v>2</v>
      </c>
      <c r="F197" s="7">
        <v>276</v>
      </c>
      <c r="G197" s="7">
        <f t="shared" si="175"/>
        <v>552</v>
      </c>
      <c r="H197" s="8" t="s">
        <v>11</v>
      </c>
      <c r="I197" s="6">
        <v>43896</v>
      </c>
      <c r="J197" s="7">
        <v>13.63</v>
      </c>
      <c r="K197" s="7">
        <f t="shared" si="174"/>
        <v>565.63</v>
      </c>
      <c r="L197" s="6">
        <v>43898</v>
      </c>
      <c r="M197" s="9">
        <v>0</v>
      </c>
      <c r="N197" s="7">
        <v>250.57</v>
      </c>
      <c r="O197" s="6" t="s">
        <v>17</v>
      </c>
    </row>
    <row r="198" spans="1:15" x14ac:dyDescent="0.35">
      <c r="A198" s="5">
        <f t="shared" si="152"/>
        <v>17197</v>
      </c>
      <c r="B198" s="6">
        <v>43892</v>
      </c>
      <c r="C198" s="5" t="s">
        <v>13</v>
      </c>
      <c r="D198" s="5">
        <v>27651</v>
      </c>
      <c r="E198" s="5">
        <v>8</v>
      </c>
      <c r="F198" s="7">
        <v>120</v>
      </c>
      <c r="G198" s="7">
        <f t="shared" si="170"/>
        <v>960</v>
      </c>
      <c r="H198" s="8" t="s">
        <v>11</v>
      </c>
      <c r="I198" s="6">
        <v>43897</v>
      </c>
      <c r="J198" s="7">
        <v>18.510000000000002</v>
      </c>
      <c r="K198" s="7">
        <f t="shared" si="171"/>
        <v>978.51</v>
      </c>
      <c r="L198" s="6">
        <v>43898</v>
      </c>
      <c r="M198" s="9">
        <v>0.02</v>
      </c>
      <c r="N198" s="7">
        <f t="shared" si="172"/>
        <v>959.31</v>
      </c>
      <c r="O198" s="6">
        <v>43920</v>
      </c>
    </row>
    <row r="199" spans="1:15" x14ac:dyDescent="0.35">
      <c r="A199" s="5">
        <f t="shared" si="152"/>
        <v>17198</v>
      </c>
      <c r="B199" s="6">
        <v>43892</v>
      </c>
      <c r="C199" s="5" t="s">
        <v>14</v>
      </c>
      <c r="D199" s="5">
        <v>54782</v>
      </c>
      <c r="E199" s="5">
        <v>18</v>
      </c>
      <c r="F199" s="7">
        <v>276</v>
      </c>
      <c r="G199" s="7">
        <f t="shared" ref="G199:G201" si="176">+E199*F199</f>
        <v>4968</v>
      </c>
      <c r="H199" s="8" t="s">
        <v>16</v>
      </c>
      <c r="I199" s="6">
        <v>43897</v>
      </c>
      <c r="J199" s="7">
        <v>35.14</v>
      </c>
      <c r="K199" s="7">
        <f t="shared" ref="K199:K201" si="177">+G199+J199</f>
        <v>5003.1400000000003</v>
      </c>
      <c r="L199" s="6">
        <v>43900</v>
      </c>
      <c r="M199" s="9">
        <v>0.03</v>
      </c>
      <c r="N199" s="7">
        <f t="shared" ref="N199:N200" si="178">+G199*(1-M199)+J199</f>
        <v>4854.1000000000004</v>
      </c>
      <c r="O199" s="6">
        <v>43911</v>
      </c>
    </row>
    <row r="200" spans="1:15" x14ac:dyDescent="0.35">
      <c r="A200" s="5">
        <f t="shared" si="152"/>
        <v>17199</v>
      </c>
      <c r="B200" s="6">
        <v>43892</v>
      </c>
      <c r="C200" s="5" t="s">
        <v>14</v>
      </c>
      <c r="D200" s="5">
        <v>50647</v>
      </c>
      <c r="E200" s="5">
        <v>28</v>
      </c>
      <c r="F200" s="7">
        <v>276</v>
      </c>
      <c r="G200" s="7">
        <f t="shared" si="176"/>
        <v>7728</v>
      </c>
      <c r="H200" s="8" t="s">
        <v>16</v>
      </c>
      <c r="I200" s="6">
        <v>43898</v>
      </c>
      <c r="J200" s="7">
        <v>42.57</v>
      </c>
      <c r="K200" s="7">
        <f t="shared" si="177"/>
        <v>7770.57</v>
      </c>
      <c r="L200" s="6">
        <v>43900</v>
      </c>
      <c r="M200" s="9">
        <v>0.03</v>
      </c>
      <c r="N200" s="7">
        <f t="shared" si="178"/>
        <v>7538.73</v>
      </c>
      <c r="O200" s="6">
        <v>43911</v>
      </c>
    </row>
    <row r="201" spans="1:15" x14ac:dyDescent="0.35">
      <c r="A201" s="5">
        <f t="shared" si="152"/>
        <v>17200</v>
      </c>
      <c r="B201" s="6">
        <v>43893</v>
      </c>
      <c r="C201" s="5" t="s">
        <v>13</v>
      </c>
      <c r="D201" s="5">
        <v>62855</v>
      </c>
      <c r="E201" s="5">
        <v>60</v>
      </c>
      <c r="F201" s="7">
        <v>120</v>
      </c>
      <c r="G201" s="7">
        <f t="shared" si="176"/>
        <v>7200</v>
      </c>
      <c r="H201" s="8" t="s">
        <v>11</v>
      </c>
      <c r="I201" s="6">
        <v>43897</v>
      </c>
      <c r="J201" s="7">
        <v>72.86</v>
      </c>
      <c r="K201" s="7">
        <f t="shared" si="177"/>
        <v>7272.86</v>
      </c>
      <c r="L201" s="6">
        <v>43898</v>
      </c>
      <c r="M201" s="9">
        <v>0</v>
      </c>
      <c r="N201" s="7" t="s">
        <v>17</v>
      </c>
      <c r="O201" s="6" t="s">
        <v>17</v>
      </c>
    </row>
    <row r="202" spans="1:15" x14ac:dyDescent="0.35">
      <c r="A202" s="5">
        <f t="shared" si="152"/>
        <v>17201</v>
      </c>
      <c r="B202" s="6">
        <v>43893</v>
      </c>
      <c r="C202" s="5" t="s">
        <v>15</v>
      </c>
      <c r="D202" s="5">
        <v>45455</v>
      </c>
      <c r="E202" s="5">
        <v>12</v>
      </c>
      <c r="F202" s="7">
        <v>1164</v>
      </c>
      <c r="G202" s="7">
        <f t="shared" ref="G202:G203" si="179">+E202*F202</f>
        <v>13968</v>
      </c>
      <c r="H202" s="8" t="s">
        <v>17</v>
      </c>
      <c r="I202" s="6">
        <v>43898</v>
      </c>
      <c r="J202" s="7">
        <v>41.56</v>
      </c>
      <c r="K202" s="7">
        <f t="shared" ref="K202:K203" si="180">+G202+J202</f>
        <v>14009.56</v>
      </c>
      <c r="L202" s="6">
        <v>43900</v>
      </c>
      <c r="M202" s="9">
        <v>0.02</v>
      </c>
      <c r="N202" s="7">
        <f t="shared" ref="N202:N203" si="181">+G202*(1-M202)+J202</f>
        <v>13730.199999999999</v>
      </c>
      <c r="O202" s="6">
        <v>43911</v>
      </c>
    </row>
    <row r="203" spans="1:15" x14ac:dyDescent="0.35">
      <c r="A203" s="5">
        <f t="shared" si="152"/>
        <v>17202</v>
      </c>
      <c r="B203" s="6">
        <v>43893</v>
      </c>
      <c r="C203" s="5" t="s">
        <v>13</v>
      </c>
      <c r="D203" s="5">
        <v>45455</v>
      </c>
      <c r="E203" s="5">
        <v>9</v>
      </c>
      <c r="F203" s="7">
        <v>120</v>
      </c>
      <c r="G203" s="7">
        <f t="shared" si="179"/>
        <v>1080</v>
      </c>
      <c r="H203" s="8" t="s">
        <v>11</v>
      </c>
      <c r="I203" s="6">
        <v>43897</v>
      </c>
      <c r="J203" s="7">
        <v>29.92</v>
      </c>
      <c r="K203" s="7">
        <f t="shared" si="180"/>
        <v>1109.92</v>
      </c>
      <c r="L203" s="6">
        <v>43899</v>
      </c>
      <c r="M203" s="9">
        <v>0.02</v>
      </c>
      <c r="N203" s="7">
        <f t="shared" si="181"/>
        <v>1088.3200000000002</v>
      </c>
      <c r="O203" s="6">
        <v>43910</v>
      </c>
    </row>
    <row r="204" spans="1:15" x14ac:dyDescent="0.35">
      <c r="A204" s="5">
        <f t="shared" si="152"/>
        <v>17203</v>
      </c>
      <c r="B204" s="6">
        <v>43893</v>
      </c>
      <c r="C204" s="5" t="s">
        <v>14</v>
      </c>
      <c r="D204" s="5">
        <v>35698</v>
      </c>
      <c r="E204" s="5">
        <v>4</v>
      </c>
      <c r="F204" s="7">
        <v>276</v>
      </c>
      <c r="G204" s="7">
        <f t="shared" ref="G204:G207" si="182">+E204*F204</f>
        <v>1104</v>
      </c>
      <c r="H204" s="8" t="s">
        <v>16</v>
      </c>
      <c r="I204" s="6">
        <v>43897</v>
      </c>
      <c r="J204" s="7">
        <v>16.73</v>
      </c>
      <c r="K204" s="7">
        <f t="shared" ref="K204:K207" si="183">+G204+J204</f>
        <v>1120.73</v>
      </c>
      <c r="L204" s="6">
        <v>43900</v>
      </c>
      <c r="M204" s="9">
        <v>0</v>
      </c>
      <c r="N204" s="7" t="s">
        <v>17</v>
      </c>
      <c r="O204" s="6" t="s">
        <v>17</v>
      </c>
    </row>
    <row r="205" spans="1:15" x14ac:dyDescent="0.35">
      <c r="A205" s="5">
        <f t="shared" si="152"/>
        <v>17204</v>
      </c>
      <c r="B205" s="6">
        <v>43893</v>
      </c>
      <c r="C205" s="5" t="s">
        <v>14</v>
      </c>
      <c r="D205" s="5">
        <v>12546</v>
      </c>
      <c r="E205" s="5">
        <v>2</v>
      </c>
      <c r="F205" s="7">
        <v>276</v>
      </c>
      <c r="G205" s="7">
        <f t="shared" si="182"/>
        <v>552</v>
      </c>
      <c r="H205" s="8" t="s">
        <v>16</v>
      </c>
      <c r="I205" s="6">
        <v>43897</v>
      </c>
      <c r="J205" s="7">
        <v>14.59</v>
      </c>
      <c r="K205" s="7">
        <f t="shared" si="183"/>
        <v>566.59</v>
      </c>
      <c r="L205" s="6">
        <v>43900</v>
      </c>
      <c r="M205" s="9">
        <v>0</v>
      </c>
      <c r="N205" s="7" t="s">
        <v>17</v>
      </c>
      <c r="O205" s="6" t="s">
        <v>17</v>
      </c>
    </row>
    <row r="206" spans="1:15" x14ac:dyDescent="0.35">
      <c r="A206" s="5">
        <f t="shared" si="152"/>
        <v>17205</v>
      </c>
      <c r="B206" s="6">
        <v>43893</v>
      </c>
      <c r="C206" s="5" t="s">
        <v>13</v>
      </c>
      <c r="D206" s="5">
        <v>12532</v>
      </c>
      <c r="E206" s="5">
        <v>4</v>
      </c>
      <c r="F206" s="7">
        <v>120</v>
      </c>
      <c r="G206" s="7">
        <f t="shared" si="182"/>
        <v>480</v>
      </c>
      <c r="H206" s="8" t="s">
        <v>11</v>
      </c>
      <c r="I206" s="6">
        <v>43897</v>
      </c>
      <c r="J206" s="7">
        <v>21.76</v>
      </c>
      <c r="K206" s="7">
        <f t="shared" si="183"/>
        <v>501.76</v>
      </c>
      <c r="L206" s="6">
        <v>43900</v>
      </c>
      <c r="M206" s="9">
        <v>0</v>
      </c>
      <c r="N206" s="7">
        <f t="shared" ref="N206:N207" si="184">+G206*(1-M206)+J206</f>
        <v>501.76</v>
      </c>
      <c r="O206" s="6">
        <v>43920</v>
      </c>
    </row>
    <row r="207" spans="1:15" x14ac:dyDescent="0.35">
      <c r="A207" s="5">
        <f t="shared" si="152"/>
        <v>17206</v>
      </c>
      <c r="B207" s="6">
        <v>43893</v>
      </c>
      <c r="C207" s="5" t="s">
        <v>13</v>
      </c>
      <c r="D207" s="5">
        <v>35698</v>
      </c>
      <c r="E207" s="5">
        <v>5</v>
      </c>
      <c r="F207" s="7">
        <v>120</v>
      </c>
      <c r="G207" s="7">
        <f t="shared" si="182"/>
        <v>600</v>
      </c>
      <c r="H207" s="8" t="s">
        <v>11</v>
      </c>
      <c r="I207" s="6">
        <v>43898</v>
      </c>
      <c r="J207" s="7">
        <v>28.46</v>
      </c>
      <c r="K207" s="7">
        <f t="shared" si="183"/>
        <v>628.46</v>
      </c>
      <c r="L207" s="6">
        <v>43900</v>
      </c>
      <c r="M207" s="9">
        <v>0.02</v>
      </c>
      <c r="N207" s="7">
        <f t="shared" si="184"/>
        <v>616.46</v>
      </c>
      <c r="O207" s="6">
        <v>43911</v>
      </c>
    </row>
    <row r="208" spans="1:15" x14ac:dyDescent="0.35">
      <c r="A208" s="5">
        <f t="shared" si="152"/>
        <v>17207</v>
      </c>
      <c r="B208" s="6">
        <v>43893</v>
      </c>
      <c r="C208" s="5" t="s">
        <v>15</v>
      </c>
      <c r="D208" s="5">
        <v>35124</v>
      </c>
      <c r="E208" s="5">
        <v>8</v>
      </c>
      <c r="F208" s="7">
        <v>1164</v>
      </c>
      <c r="G208" s="7">
        <f t="shared" ref="G208:G213" si="185">+E208*F208</f>
        <v>9312</v>
      </c>
      <c r="H208" s="8" t="s">
        <v>16</v>
      </c>
      <c r="I208" s="6">
        <v>43898</v>
      </c>
      <c r="J208" s="7">
        <v>29.86</v>
      </c>
      <c r="K208" s="7">
        <f t="shared" ref="K208:K223" si="186">+G208+J208</f>
        <v>9341.86</v>
      </c>
      <c r="L208" s="6">
        <v>43900</v>
      </c>
      <c r="M208" s="9">
        <v>0.02</v>
      </c>
      <c r="N208" s="7">
        <f t="shared" ref="N208:N213" si="187">+G208*(1-M208)+J208</f>
        <v>9155.6200000000008</v>
      </c>
      <c r="O208" s="6">
        <v>43910</v>
      </c>
    </row>
    <row r="209" spans="1:15" x14ac:dyDescent="0.35">
      <c r="A209" s="5">
        <f t="shared" si="152"/>
        <v>17208</v>
      </c>
      <c r="B209" s="6">
        <v>43896</v>
      </c>
      <c r="C209" s="5" t="s">
        <v>13</v>
      </c>
      <c r="D209" s="5">
        <v>31026</v>
      </c>
      <c r="E209" s="5">
        <v>4</v>
      </c>
      <c r="F209" s="7">
        <v>120</v>
      </c>
      <c r="G209" s="7">
        <f t="shared" si="185"/>
        <v>480</v>
      </c>
      <c r="H209" s="8" t="s">
        <v>11</v>
      </c>
      <c r="I209" s="6">
        <v>43898</v>
      </c>
      <c r="J209" s="7">
        <v>16.010000000000002</v>
      </c>
      <c r="K209" s="7">
        <f t="shared" si="186"/>
        <v>496.01</v>
      </c>
      <c r="L209" s="6">
        <v>43900</v>
      </c>
      <c r="M209" s="9">
        <v>0</v>
      </c>
      <c r="N209" s="7">
        <f t="shared" si="187"/>
        <v>496.01</v>
      </c>
      <c r="O209" s="6">
        <v>43911</v>
      </c>
    </row>
    <row r="210" spans="1:15" x14ac:dyDescent="0.35">
      <c r="A210" s="5">
        <f t="shared" si="152"/>
        <v>17209</v>
      </c>
      <c r="B210" s="6">
        <v>43896</v>
      </c>
      <c r="C210" s="5" t="s">
        <v>13</v>
      </c>
      <c r="D210" s="5">
        <v>46321</v>
      </c>
      <c r="E210" s="5">
        <v>12</v>
      </c>
      <c r="F210" s="7">
        <v>120</v>
      </c>
      <c r="G210" s="7">
        <f t="shared" si="185"/>
        <v>1440</v>
      </c>
      <c r="H210" s="8" t="s">
        <v>11</v>
      </c>
      <c r="I210" s="6">
        <v>43898</v>
      </c>
      <c r="J210" s="7">
        <v>42.86</v>
      </c>
      <c r="K210" s="7">
        <f t="shared" si="186"/>
        <v>1482.86</v>
      </c>
      <c r="L210" s="6">
        <v>43900</v>
      </c>
      <c r="M210" s="9">
        <v>0</v>
      </c>
      <c r="N210" s="7">
        <f t="shared" si="187"/>
        <v>1482.86</v>
      </c>
      <c r="O210" s="6" t="s">
        <v>17</v>
      </c>
    </row>
    <row r="211" spans="1:15" x14ac:dyDescent="0.35">
      <c r="A211" s="5">
        <f t="shared" si="152"/>
        <v>17210</v>
      </c>
      <c r="B211" s="6">
        <v>43896</v>
      </c>
      <c r="C211" s="5" t="s">
        <v>15</v>
      </c>
      <c r="D211" s="5">
        <v>59147</v>
      </c>
      <c r="E211" s="5">
        <v>38</v>
      </c>
      <c r="F211" s="7">
        <v>1164</v>
      </c>
      <c r="G211" s="7">
        <f t="shared" si="185"/>
        <v>44232</v>
      </c>
      <c r="H211" s="8" t="s">
        <v>16</v>
      </c>
      <c r="I211" s="6">
        <v>43900</v>
      </c>
      <c r="J211" s="7">
        <v>60.75</v>
      </c>
      <c r="K211" s="7">
        <f t="shared" si="186"/>
        <v>44292.75</v>
      </c>
      <c r="L211" s="6">
        <v>43903</v>
      </c>
      <c r="M211" s="9">
        <v>0.03</v>
      </c>
      <c r="N211" s="7">
        <f t="shared" si="187"/>
        <v>42965.79</v>
      </c>
      <c r="O211" s="6">
        <v>43910</v>
      </c>
    </row>
    <row r="212" spans="1:15" x14ac:dyDescent="0.35">
      <c r="A212" s="5">
        <f t="shared" si="152"/>
        <v>17211</v>
      </c>
      <c r="B212" s="6">
        <v>43896</v>
      </c>
      <c r="C212" s="5" t="s">
        <v>13</v>
      </c>
      <c r="D212" s="5">
        <v>33960</v>
      </c>
      <c r="E212" s="5">
        <v>4</v>
      </c>
      <c r="F212" s="7">
        <v>120</v>
      </c>
      <c r="G212" s="7">
        <f t="shared" si="185"/>
        <v>480</v>
      </c>
      <c r="H212" s="8" t="s">
        <v>11</v>
      </c>
      <c r="I212" s="6">
        <v>43898</v>
      </c>
      <c r="J212" s="7">
        <v>19.53</v>
      </c>
      <c r="K212" s="7">
        <f t="shared" si="186"/>
        <v>499.53</v>
      </c>
      <c r="L212" s="6">
        <v>43900</v>
      </c>
      <c r="M212" s="9">
        <v>0</v>
      </c>
      <c r="N212" s="7">
        <f t="shared" si="187"/>
        <v>499.53</v>
      </c>
      <c r="O212" s="6">
        <v>43920</v>
      </c>
    </row>
    <row r="213" spans="1:15" x14ac:dyDescent="0.35">
      <c r="A213" s="5">
        <f t="shared" si="152"/>
        <v>17212</v>
      </c>
      <c r="B213" s="6">
        <v>43896</v>
      </c>
      <c r="C213" s="5" t="s">
        <v>13</v>
      </c>
      <c r="D213" s="5">
        <v>69311</v>
      </c>
      <c r="E213" s="5">
        <v>125</v>
      </c>
      <c r="F213" s="7">
        <v>120</v>
      </c>
      <c r="G213" s="7">
        <f t="shared" si="185"/>
        <v>15000</v>
      </c>
      <c r="H213" s="8" t="s">
        <v>11</v>
      </c>
      <c r="I213" s="6">
        <v>43900</v>
      </c>
      <c r="J213" s="7">
        <v>150.69</v>
      </c>
      <c r="K213" s="7">
        <f t="shared" si="186"/>
        <v>15150.69</v>
      </c>
      <c r="L213" s="6">
        <v>43903</v>
      </c>
      <c r="M213" s="9">
        <v>0.04</v>
      </c>
      <c r="N213" s="7">
        <f t="shared" si="187"/>
        <v>14550.69</v>
      </c>
      <c r="O213" s="6">
        <v>43914</v>
      </c>
    </row>
    <row r="214" spans="1:15" x14ac:dyDescent="0.35">
      <c r="A214" s="5">
        <f t="shared" si="152"/>
        <v>17213</v>
      </c>
      <c r="B214" s="6">
        <v>43896</v>
      </c>
      <c r="C214" s="5" t="s">
        <v>14</v>
      </c>
      <c r="D214" s="5">
        <v>63492</v>
      </c>
      <c r="E214" s="5">
        <v>85</v>
      </c>
      <c r="F214" s="7">
        <v>276</v>
      </c>
      <c r="G214" s="7">
        <f>+E214*F214</f>
        <v>23460</v>
      </c>
      <c r="H214" s="8" t="s">
        <v>16</v>
      </c>
      <c r="I214" s="6">
        <v>43900</v>
      </c>
      <c r="J214" s="7">
        <v>96.46</v>
      </c>
      <c r="K214" s="7">
        <f t="shared" si="186"/>
        <v>23556.46</v>
      </c>
      <c r="L214" s="6">
        <v>43903</v>
      </c>
      <c r="M214" s="9">
        <v>0.04</v>
      </c>
      <c r="N214" s="7">
        <f>+G214*(1-M214)+J214</f>
        <v>22618.059999999998</v>
      </c>
      <c r="O214" s="6">
        <v>43913</v>
      </c>
    </row>
    <row r="215" spans="1:15" x14ac:dyDescent="0.35">
      <c r="A215" s="5">
        <f t="shared" si="152"/>
        <v>17214</v>
      </c>
      <c r="B215" s="6">
        <v>43896</v>
      </c>
      <c r="C215" s="5" t="s">
        <v>13</v>
      </c>
      <c r="D215" s="5">
        <v>14820</v>
      </c>
      <c r="E215" s="5">
        <v>2</v>
      </c>
      <c r="F215" s="7">
        <v>120</v>
      </c>
      <c r="G215" s="7">
        <f t="shared" ref="G215:G219" si="188">+E215*F215</f>
        <v>240</v>
      </c>
      <c r="H215" s="8" t="s">
        <v>11</v>
      </c>
      <c r="I215" s="6">
        <v>43898</v>
      </c>
      <c r="J215" s="7">
        <v>12.37</v>
      </c>
      <c r="K215" s="7">
        <f t="shared" si="186"/>
        <v>252.37</v>
      </c>
      <c r="L215" s="6">
        <v>43900</v>
      </c>
      <c r="M215" s="9">
        <v>0</v>
      </c>
      <c r="N215" s="7">
        <f t="shared" ref="N215:N219" si="189">+G215*(1-M215)+J215</f>
        <v>252.37</v>
      </c>
      <c r="O215" s="6">
        <v>43896</v>
      </c>
    </row>
    <row r="216" spans="1:15" x14ac:dyDescent="0.35">
      <c r="A216" s="5">
        <f t="shared" si="152"/>
        <v>17215</v>
      </c>
      <c r="B216" s="6">
        <v>43896</v>
      </c>
      <c r="C216" s="5" t="s">
        <v>15</v>
      </c>
      <c r="D216" s="5">
        <v>69311</v>
      </c>
      <c r="E216" s="5">
        <v>68</v>
      </c>
      <c r="F216" s="7">
        <v>1164</v>
      </c>
      <c r="G216" s="7">
        <f t="shared" si="188"/>
        <v>79152</v>
      </c>
      <c r="H216" s="8" t="s">
        <v>16</v>
      </c>
      <c r="I216" s="6">
        <v>43900</v>
      </c>
      <c r="J216" s="7">
        <v>79.540000000000006</v>
      </c>
      <c r="K216" s="7">
        <f t="shared" si="186"/>
        <v>79231.539999999994</v>
      </c>
      <c r="L216" s="6">
        <v>43903</v>
      </c>
      <c r="M216" s="9">
        <v>0.04</v>
      </c>
      <c r="N216" s="7">
        <f t="shared" si="189"/>
        <v>76065.459999999992</v>
      </c>
      <c r="O216" s="6">
        <v>43920</v>
      </c>
    </row>
    <row r="217" spans="1:15" x14ac:dyDescent="0.35">
      <c r="A217" s="5">
        <f t="shared" si="152"/>
        <v>17216</v>
      </c>
      <c r="B217" s="6">
        <v>43896</v>
      </c>
      <c r="C217" s="5" t="s">
        <v>13</v>
      </c>
      <c r="D217" s="5">
        <v>50647</v>
      </c>
      <c r="E217" s="5">
        <v>15</v>
      </c>
      <c r="F217" s="7">
        <v>120</v>
      </c>
      <c r="G217" s="7">
        <f t="shared" si="188"/>
        <v>1800</v>
      </c>
      <c r="H217" s="8" t="s">
        <v>11</v>
      </c>
      <c r="I217" s="6">
        <v>43869</v>
      </c>
      <c r="J217" s="7">
        <v>45.21</v>
      </c>
      <c r="K217" s="7">
        <f t="shared" si="186"/>
        <v>1845.21</v>
      </c>
      <c r="L217" s="6">
        <v>43903</v>
      </c>
      <c r="M217" s="9">
        <v>0.03</v>
      </c>
      <c r="N217" s="7" t="s">
        <v>17</v>
      </c>
      <c r="O217" s="6" t="s">
        <v>17</v>
      </c>
    </row>
    <row r="218" spans="1:15" x14ac:dyDescent="0.35">
      <c r="A218" s="5">
        <f t="shared" si="152"/>
        <v>17217</v>
      </c>
      <c r="B218" s="6">
        <v>43896</v>
      </c>
      <c r="C218" s="5" t="s">
        <v>15</v>
      </c>
      <c r="D218" s="5">
        <v>15682</v>
      </c>
      <c r="E218" s="5">
        <v>3</v>
      </c>
      <c r="F218" s="7">
        <v>1164</v>
      </c>
      <c r="G218" s="7">
        <f t="shared" si="188"/>
        <v>3492</v>
      </c>
      <c r="H218" s="8" t="s">
        <v>16</v>
      </c>
      <c r="I218" s="6">
        <v>43898</v>
      </c>
      <c r="J218" s="7">
        <v>14.22</v>
      </c>
      <c r="K218" s="7">
        <f t="shared" si="186"/>
        <v>3506.22</v>
      </c>
      <c r="L218" s="6">
        <v>43900</v>
      </c>
      <c r="M218" s="9">
        <v>0</v>
      </c>
      <c r="N218" s="7" t="s">
        <v>17</v>
      </c>
      <c r="O218" s="6" t="s">
        <v>17</v>
      </c>
    </row>
    <row r="219" spans="1:15" x14ac:dyDescent="0.35">
      <c r="A219" s="5">
        <f t="shared" si="152"/>
        <v>17218</v>
      </c>
      <c r="B219" s="6">
        <v>43896</v>
      </c>
      <c r="C219" s="5" t="s">
        <v>13</v>
      </c>
      <c r="D219" s="5">
        <v>41845</v>
      </c>
      <c r="E219" s="5">
        <v>12</v>
      </c>
      <c r="F219" s="7">
        <v>120</v>
      </c>
      <c r="G219" s="7">
        <f t="shared" si="188"/>
        <v>1440</v>
      </c>
      <c r="H219" s="8" t="s">
        <v>11</v>
      </c>
      <c r="I219" s="6">
        <v>43898</v>
      </c>
      <c r="J219" s="7">
        <v>43.55</v>
      </c>
      <c r="K219" s="7">
        <f t="shared" si="186"/>
        <v>1483.55</v>
      </c>
      <c r="L219" s="6">
        <v>43903</v>
      </c>
      <c r="M219" s="9">
        <v>0.02</v>
      </c>
      <c r="N219" s="7">
        <f t="shared" si="189"/>
        <v>1454.75</v>
      </c>
      <c r="O219" s="6">
        <v>43914</v>
      </c>
    </row>
    <row r="220" spans="1:15" x14ac:dyDescent="0.35">
      <c r="A220" s="5">
        <f t="shared" si="152"/>
        <v>17219</v>
      </c>
      <c r="B220" s="6">
        <v>43896</v>
      </c>
      <c r="C220" s="5" t="s">
        <v>14</v>
      </c>
      <c r="D220" s="5">
        <v>63492</v>
      </c>
      <c r="E220" s="5">
        <v>52</v>
      </c>
      <c r="F220" s="7">
        <v>276</v>
      </c>
      <c r="G220" s="7">
        <f>+E220*F220</f>
        <v>14352</v>
      </c>
      <c r="H220" s="8" t="s">
        <v>16</v>
      </c>
      <c r="I220" s="6">
        <v>43900</v>
      </c>
      <c r="J220" s="7">
        <v>67</v>
      </c>
      <c r="K220" s="7">
        <f t="shared" si="186"/>
        <v>14419</v>
      </c>
      <c r="L220" s="6">
        <v>43903</v>
      </c>
      <c r="M220" s="9">
        <v>0.04</v>
      </c>
      <c r="N220" s="7">
        <f>+G220*(1-M220)+J220</f>
        <v>13844.92</v>
      </c>
      <c r="O220" s="6">
        <v>43913</v>
      </c>
    </row>
    <row r="221" spans="1:15" x14ac:dyDescent="0.35">
      <c r="A221" s="5">
        <f t="shared" si="152"/>
        <v>17220</v>
      </c>
      <c r="B221" s="6">
        <v>43897</v>
      </c>
      <c r="C221" s="5" t="s">
        <v>13</v>
      </c>
      <c r="D221" s="5">
        <v>27651</v>
      </c>
      <c r="E221" s="5">
        <v>4</v>
      </c>
      <c r="F221" s="7">
        <v>120</v>
      </c>
      <c r="G221" s="7">
        <f t="shared" ref="G221:G223" si="190">+E221*F221</f>
        <v>480</v>
      </c>
      <c r="H221" s="8" t="s">
        <v>11</v>
      </c>
      <c r="I221" s="6">
        <v>43899</v>
      </c>
      <c r="J221" s="7">
        <v>19.52</v>
      </c>
      <c r="K221" s="7">
        <f t="shared" si="186"/>
        <v>499.52</v>
      </c>
      <c r="L221" s="6">
        <v>43903</v>
      </c>
      <c r="M221" s="9">
        <v>0</v>
      </c>
      <c r="N221" s="7">
        <f t="shared" ref="N221:N225" si="191">+G221*(1-M221)+J221</f>
        <v>499.52</v>
      </c>
      <c r="O221" s="6" t="s">
        <v>17</v>
      </c>
    </row>
    <row r="222" spans="1:15" x14ac:dyDescent="0.35">
      <c r="A222" s="5">
        <f t="shared" si="152"/>
        <v>17221</v>
      </c>
      <c r="B222" s="6">
        <v>43897</v>
      </c>
      <c r="C222" s="5" t="s">
        <v>15</v>
      </c>
      <c r="D222" s="5">
        <v>57852</v>
      </c>
      <c r="E222" s="5">
        <v>20</v>
      </c>
      <c r="F222" s="7">
        <v>1164</v>
      </c>
      <c r="G222" s="7">
        <f t="shared" si="190"/>
        <v>23280</v>
      </c>
      <c r="H222" s="8" t="s">
        <v>16</v>
      </c>
      <c r="I222" s="6">
        <v>43899</v>
      </c>
      <c r="J222" s="7">
        <v>11.54</v>
      </c>
      <c r="K222" s="7">
        <f t="shared" si="186"/>
        <v>23291.54</v>
      </c>
      <c r="L222" s="6">
        <v>43903</v>
      </c>
      <c r="M222" s="9">
        <v>0.03</v>
      </c>
      <c r="N222" s="7">
        <f t="shared" si="191"/>
        <v>22593.14</v>
      </c>
      <c r="O222" s="6">
        <v>43914</v>
      </c>
    </row>
    <row r="223" spans="1:15" x14ac:dyDescent="0.35">
      <c r="A223" s="5">
        <f t="shared" si="152"/>
        <v>17222</v>
      </c>
      <c r="B223" s="6">
        <v>43897</v>
      </c>
      <c r="C223" s="5" t="s">
        <v>14</v>
      </c>
      <c r="D223" s="5">
        <v>37789</v>
      </c>
      <c r="E223" s="5">
        <v>6</v>
      </c>
      <c r="F223" s="7">
        <v>276</v>
      </c>
      <c r="G223" s="7">
        <f t="shared" si="190"/>
        <v>1656</v>
      </c>
      <c r="H223" s="8" t="s">
        <v>16</v>
      </c>
      <c r="I223" s="6">
        <v>43899</v>
      </c>
      <c r="J223" s="7">
        <v>85.63</v>
      </c>
      <c r="K223" s="7">
        <f t="shared" si="186"/>
        <v>1741.63</v>
      </c>
      <c r="L223" s="6">
        <v>43903</v>
      </c>
      <c r="M223" s="9">
        <v>0.02</v>
      </c>
      <c r="N223" s="7">
        <f t="shared" si="191"/>
        <v>1708.5099999999998</v>
      </c>
      <c r="O223" s="6">
        <v>43915</v>
      </c>
    </row>
    <row r="224" spans="1:15" x14ac:dyDescent="0.35">
      <c r="A224" s="5">
        <f t="shared" si="152"/>
        <v>17223</v>
      </c>
      <c r="B224" s="6">
        <v>43897</v>
      </c>
      <c r="C224" s="5" t="s">
        <v>13</v>
      </c>
      <c r="D224" s="5">
        <v>68951</v>
      </c>
      <c r="E224" s="5">
        <v>90</v>
      </c>
      <c r="F224" s="7">
        <v>120</v>
      </c>
      <c r="G224" s="7">
        <f>+E224*F224</f>
        <v>10800</v>
      </c>
      <c r="H224" s="8" t="s">
        <v>16</v>
      </c>
      <c r="I224" s="6">
        <v>43900</v>
      </c>
      <c r="J224" s="7">
        <v>46.25</v>
      </c>
      <c r="K224" s="7">
        <f>+G224+J224</f>
        <v>10846.25</v>
      </c>
      <c r="L224" s="6">
        <v>43904</v>
      </c>
      <c r="M224" s="9">
        <v>0.04</v>
      </c>
      <c r="N224" s="7">
        <f t="shared" si="191"/>
        <v>10414.25</v>
      </c>
      <c r="O224" s="6">
        <v>43914</v>
      </c>
    </row>
    <row r="225" spans="1:15" x14ac:dyDescent="0.35">
      <c r="A225" s="5">
        <f t="shared" si="152"/>
        <v>17224</v>
      </c>
      <c r="B225" s="6">
        <v>43897</v>
      </c>
      <c r="C225" s="5" t="s">
        <v>15</v>
      </c>
      <c r="D225" s="5">
        <v>45455</v>
      </c>
      <c r="E225" s="5">
        <v>8</v>
      </c>
      <c r="F225" s="7">
        <v>1164</v>
      </c>
      <c r="G225" s="7">
        <f>+E225*F225</f>
        <v>9312</v>
      </c>
      <c r="H225" s="8" t="s">
        <v>11</v>
      </c>
      <c r="I225" s="6">
        <v>43899</v>
      </c>
      <c r="J225" s="7">
        <v>17.52</v>
      </c>
      <c r="K225" s="7">
        <f>+G225+J225</f>
        <v>9329.52</v>
      </c>
      <c r="L225" s="6">
        <v>43903</v>
      </c>
      <c r="M225" s="9">
        <v>0.03</v>
      </c>
      <c r="N225" s="7">
        <f t="shared" si="191"/>
        <v>9050.16</v>
      </c>
      <c r="O225" s="6" t="s">
        <v>17</v>
      </c>
    </row>
    <row r="226" spans="1:15" x14ac:dyDescent="0.35">
      <c r="A226" s="5">
        <f t="shared" si="152"/>
        <v>17225</v>
      </c>
      <c r="B226" s="6">
        <v>43897</v>
      </c>
      <c r="C226" s="5" t="s">
        <v>13</v>
      </c>
      <c r="D226" s="5">
        <v>54211</v>
      </c>
      <c r="E226" s="5">
        <v>38</v>
      </c>
      <c r="F226" s="7">
        <v>120</v>
      </c>
      <c r="G226" s="7">
        <f t="shared" ref="G226:G231" si="192">+E226*F226</f>
        <v>4560</v>
      </c>
      <c r="H226" s="8" t="s">
        <v>11</v>
      </c>
      <c r="I226" s="6">
        <v>43900</v>
      </c>
      <c r="J226" s="7">
        <v>37.630000000000003</v>
      </c>
      <c r="K226" s="7">
        <f t="shared" ref="K226:K243" si="193">+G226+J226</f>
        <v>4597.63</v>
      </c>
      <c r="L226" s="6">
        <v>43904</v>
      </c>
      <c r="M226" s="9">
        <v>0.03</v>
      </c>
      <c r="N226" s="7">
        <v>4236.2299999999996</v>
      </c>
      <c r="O226" s="6">
        <v>43914</v>
      </c>
    </row>
    <row r="227" spans="1:15" x14ac:dyDescent="0.35">
      <c r="A227" s="5">
        <f t="shared" si="152"/>
        <v>17226</v>
      </c>
      <c r="B227" s="6">
        <v>43897</v>
      </c>
      <c r="C227" s="5" t="s">
        <v>13</v>
      </c>
      <c r="D227" s="5">
        <v>27651</v>
      </c>
      <c r="E227" s="5">
        <v>2</v>
      </c>
      <c r="F227" s="7">
        <v>120</v>
      </c>
      <c r="G227" s="7">
        <f t="shared" si="192"/>
        <v>240</v>
      </c>
      <c r="H227" s="8" t="s">
        <v>11</v>
      </c>
      <c r="I227" s="6">
        <v>43899</v>
      </c>
      <c r="J227" s="7">
        <v>16.52</v>
      </c>
      <c r="K227" s="7">
        <f t="shared" si="193"/>
        <v>256.52</v>
      </c>
      <c r="L227" s="6">
        <v>43903</v>
      </c>
      <c r="M227" s="9">
        <v>0</v>
      </c>
      <c r="N227" s="7" t="s">
        <v>21</v>
      </c>
      <c r="O227" s="6" t="s">
        <v>17</v>
      </c>
    </row>
    <row r="228" spans="1:15" x14ac:dyDescent="0.35">
      <c r="A228" s="5">
        <f t="shared" si="152"/>
        <v>17227</v>
      </c>
      <c r="B228" s="6">
        <v>43897</v>
      </c>
      <c r="C228" s="5" t="s">
        <v>14</v>
      </c>
      <c r="D228" s="5">
        <v>32681</v>
      </c>
      <c r="E228" s="5">
        <v>5</v>
      </c>
      <c r="F228" s="7">
        <v>120</v>
      </c>
      <c r="G228" s="7">
        <f t="shared" si="192"/>
        <v>600</v>
      </c>
      <c r="H228" s="8" t="s">
        <v>11</v>
      </c>
      <c r="I228" s="6">
        <v>43899</v>
      </c>
      <c r="J228" s="7">
        <v>18.91</v>
      </c>
      <c r="K228" s="7">
        <f t="shared" si="193"/>
        <v>618.91</v>
      </c>
      <c r="L228" s="6">
        <v>43903</v>
      </c>
      <c r="M228" s="9">
        <v>0</v>
      </c>
      <c r="N228" s="7"/>
      <c r="O228" s="6" t="s">
        <v>17</v>
      </c>
    </row>
    <row r="229" spans="1:15" x14ac:dyDescent="0.35">
      <c r="A229" s="5">
        <f t="shared" si="152"/>
        <v>17228</v>
      </c>
      <c r="B229" s="6">
        <v>43897</v>
      </c>
      <c r="C229" s="5" t="s">
        <v>13</v>
      </c>
      <c r="D229" s="5">
        <v>16584</v>
      </c>
      <c r="E229" s="5">
        <v>2</v>
      </c>
      <c r="F229" s="7">
        <v>120</v>
      </c>
      <c r="G229" s="7">
        <f t="shared" si="192"/>
        <v>240</v>
      </c>
      <c r="H229" s="8" t="s">
        <v>11</v>
      </c>
      <c r="I229" s="6">
        <v>43899</v>
      </c>
      <c r="J229" s="7">
        <v>14.27</v>
      </c>
      <c r="K229" s="7">
        <f t="shared" si="193"/>
        <v>254.27</v>
      </c>
      <c r="L229" s="6">
        <v>43903</v>
      </c>
      <c r="M229" s="9">
        <v>0</v>
      </c>
      <c r="N229" s="7"/>
      <c r="O229" s="6" t="s">
        <v>17</v>
      </c>
    </row>
    <row r="230" spans="1:15" x14ac:dyDescent="0.35">
      <c r="A230" s="5">
        <f t="shared" si="152"/>
        <v>17229</v>
      </c>
      <c r="B230" s="6">
        <v>43898</v>
      </c>
      <c r="C230" s="5" t="s">
        <v>13</v>
      </c>
      <c r="D230" s="5">
        <v>23657</v>
      </c>
      <c r="E230" s="5">
        <v>3</v>
      </c>
      <c r="F230" s="7">
        <v>120</v>
      </c>
      <c r="G230" s="7">
        <f t="shared" si="192"/>
        <v>360</v>
      </c>
      <c r="H230" s="8" t="s">
        <v>11</v>
      </c>
      <c r="I230" s="6">
        <v>43900</v>
      </c>
      <c r="J230" s="7">
        <v>12.61</v>
      </c>
      <c r="K230" s="7">
        <f t="shared" si="193"/>
        <v>372.61</v>
      </c>
      <c r="L230" s="6">
        <v>43903</v>
      </c>
      <c r="M230" s="9">
        <v>0</v>
      </c>
      <c r="N230" s="7"/>
      <c r="O230" s="6" t="s">
        <v>17</v>
      </c>
    </row>
    <row r="231" spans="1:15" x14ac:dyDescent="0.35">
      <c r="A231" s="5">
        <f t="shared" si="152"/>
        <v>17230</v>
      </c>
      <c r="B231" s="6">
        <v>43898</v>
      </c>
      <c r="C231" s="5" t="s">
        <v>13</v>
      </c>
      <c r="D231" s="5">
        <v>45455</v>
      </c>
      <c r="E231" s="5">
        <v>32</v>
      </c>
      <c r="F231" s="7">
        <v>120</v>
      </c>
      <c r="G231" s="7">
        <f t="shared" si="192"/>
        <v>3840</v>
      </c>
      <c r="H231" s="8" t="s">
        <v>11</v>
      </c>
      <c r="I231" s="6">
        <v>43904</v>
      </c>
      <c r="J231" s="7">
        <v>46.91</v>
      </c>
      <c r="K231" s="7">
        <f t="shared" si="193"/>
        <v>3886.91</v>
      </c>
      <c r="L231" s="6">
        <v>43903</v>
      </c>
      <c r="M231" s="9">
        <v>0.02</v>
      </c>
      <c r="N231" s="7">
        <f>+G231*(1-M231)+J231</f>
        <v>3810.1099999999997</v>
      </c>
      <c r="O231" s="6">
        <v>43891</v>
      </c>
    </row>
    <row r="232" spans="1:15" x14ac:dyDescent="0.35">
      <c r="A232" s="5">
        <f t="shared" si="152"/>
        <v>17231</v>
      </c>
      <c r="B232" s="6">
        <v>43898</v>
      </c>
      <c r="C232" s="5" t="s">
        <v>15</v>
      </c>
      <c r="D232" s="5">
        <v>36520</v>
      </c>
      <c r="E232" s="5">
        <v>5</v>
      </c>
      <c r="F232" s="7">
        <v>1164</v>
      </c>
      <c r="G232" s="7">
        <f>+E232*F232</f>
        <v>5820</v>
      </c>
      <c r="H232" s="8" t="s">
        <v>11</v>
      </c>
      <c r="I232" s="6">
        <v>43900</v>
      </c>
      <c r="J232" s="7">
        <v>18.98</v>
      </c>
      <c r="K232" s="7">
        <f t="shared" si="193"/>
        <v>5838.98</v>
      </c>
      <c r="L232" s="6">
        <v>43903</v>
      </c>
      <c r="M232" s="9">
        <v>0</v>
      </c>
      <c r="N232" s="7"/>
      <c r="O232" s="6" t="s">
        <v>17</v>
      </c>
    </row>
    <row r="233" spans="1:15" x14ac:dyDescent="0.35">
      <c r="A233" s="5">
        <f t="shared" si="152"/>
        <v>17232</v>
      </c>
      <c r="B233" s="6">
        <v>43899</v>
      </c>
      <c r="C233" s="5" t="s">
        <v>15</v>
      </c>
      <c r="D233" s="5">
        <v>15635</v>
      </c>
      <c r="E233" s="5">
        <v>2</v>
      </c>
      <c r="F233" s="7">
        <v>1164</v>
      </c>
      <c r="G233" s="7">
        <f t="shared" ref="G233:G236" si="194">+E233*F233</f>
        <v>2328</v>
      </c>
      <c r="H233" s="8" t="s">
        <v>16</v>
      </c>
      <c r="I233" s="6">
        <v>43903</v>
      </c>
      <c r="J233" s="7">
        <v>24.15</v>
      </c>
      <c r="K233" s="7">
        <f t="shared" si="193"/>
        <v>2352.15</v>
      </c>
      <c r="L233" s="6">
        <v>43905</v>
      </c>
      <c r="M233" s="9">
        <v>0.03</v>
      </c>
      <c r="N233" s="7">
        <f t="shared" ref="N233" si="195">+G233*(1-M233)+J233</f>
        <v>2282.31</v>
      </c>
      <c r="O233" s="6">
        <v>43917</v>
      </c>
    </row>
    <row r="234" spans="1:15" x14ac:dyDescent="0.35">
      <c r="A234" s="5">
        <f t="shared" si="152"/>
        <v>17233</v>
      </c>
      <c r="B234" s="6">
        <v>43899</v>
      </c>
      <c r="C234" s="5" t="s">
        <v>13</v>
      </c>
      <c r="D234" s="5">
        <v>25192</v>
      </c>
      <c r="E234" s="5">
        <v>1</v>
      </c>
      <c r="F234" s="7">
        <v>120</v>
      </c>
      <c r="G234" s="7">
        <f t="shared" si="194"/>
        <v>120</v>
      </c>
      <c r="H234" s="8" t="s">
        <v>11</v>
      </c>
      <c r="I234" s="6">
        <v>43903</v>
      </c>
      <c r="J234" s="7">
        <v>11.54</v>
      </c>
      <c r="K234" s="7">
        <f t="shared" si="193"/>
        <v>131.54</v>
      </c>
      <c r="L234" s="6">
        <v>43905</v>
      </c>
      <c r="M234" s="9">
        <v>0</v>
      </c>
      <c r="N234" s="7"/>
      <c r="O234" s="6" t="s">
        <v>17</v>
      </c>
    </row>
    <row r="235" spans="1:15" x14ac:dyDescent="0.35">
      <c r="A235" s="5">
        <f t="shared" si="152"/>
        <v>17234</v>
      </c>
      <c r="B235" s="6">
        <v>43899</v>
      </c>
      <c r="C235" s="5" t="s">
        <v>13</v>
      </c>
      <c r="D235" s="5">
        <v>15682</v>
      </c>
      <c r="E235" s="5">
        <v>3</v>
      </c>
      <c r="F235" s="7">
        <v>120</v>
      </c>
      <c r="G235" s="7">
        <f t="shared" si="194"/>
        <v>360</v>
      </c>
      <c r="H235" s="8" t="s">
        <v>11</v>
      </c>
      <c r="I235" s="6">
        <v>43903</v>
      </c>
      <c r="J235" s="7">
        <v>16.54</v>
      </c>
      <c r="K235" s="7">
        <f t="shared" si="193"/>
        <v>376.54</v>
      </c>
      <c r="L235" s="6">
        <v>43905</v>
      </c>
      <c r="M235" s="9">
        <v>0</v>
      </c>
      <c r="N235" s="7"/>
      <c r="O235" s="6" t="s">
        <v>17</v>
      </c>
    </row>
    <row r="236" spans="1:15" x14ac:dyDescent="0.35">
      <c r="A236" s="5">
        <f t="shared" si="152"/>
        <v>17235</v>
      </c>
      <c r="B236" s="6">
        <v>43899</v>
      </c>
      <c r="C236" s="5" t="s">
        <v>13</v>
      </c>
      <c r="D236" s="5">
        <v>41845</v>
      </c>
      <c r="E236" s="5">
        <v>10</v>
      </c>
      <c r="F236" s="7">
        <v>120</v>
      </c>
      <c r="G236" s="7">
        <f t="shared" si="194"/>
        <v>1200</v>
      </c>
      <c r="H236" s="8" t="s">
        <v>11</v>
      </c>
      <c r="I236" s="6">
        <v>43903</v>
      </c>
      <c r="J236" s="7">
        <v>22.65</v>
      </c>
      <c r="K236" s="7">
        <f t="shared" si="193"/>
        <v>1222.6500000000001</v>
      </c>
      <c r="L236" s="6">
        <v>43905</v>
      </c>
      <c r="M236" s="9">
        <v>0</v>
      </c>
      <c r="N236" s="7"/>
      <c r="O236" s="6" t="s">
        <v>17</v>
      </c>
    </row>
    <row r="237" spans="1:15" x14ac:dyDescent="0.35">
      <c r="A237" s="5">
        <f t="shared" si="152"/>
        <v>17236</v>
      </c>
      <c r="B237" s="6">
        <v>43899</v>
      </c>
      <c r="C237" s="5" t="s">
        <v>14</v>
      </c>
      <c r="D237" s="5">
        <v>63492</v>
      </c>
      <c r="E237" s="5">
        <v>86</v>
      </c>
      <c r="F237" s="7">
        <v>276</v>
      </c>
      <c r="G237" s="7">
        <f>+E237*F237</f>
        <v>23736</v>
      </c>
      <c r="H237" s="8" t="s">
        <v>16</v>
      </c>
      <c r="I237" s="6">
        <v>43903</v>
      </c>
      <c r="J237" s="7">
        <v>68.41</v>
      </c>
      <c r="K237" s="7">
        <f t="shared" si="193"/>
        <v>23804.41</v>
      </c>
      <c r="L237" s="6">
        <v>43905</v>
      </c>
      <c r="M237" s="9">
        <v>0.04</v>
      </c>
      <c r="N237" s="7">
        <f>+G237*(1-M237)+J237</f>
        <v>22854.969999999998</v>
      </c>
      <c r="O237" s="6">
        <v>43917</v>
      </c>
    </row>
    <row r="238" spans="1:15" x14ac:dyDescent="0.35">
      <c r="A238" s="5">
        <f t="shared" si="152"/>
        <v>17237</v>
      </c>
      <c r="B238" s="6">
        <v>43899</v>
      </c>
      <c r="C238" s="5" t="s">
        <v>13</v>
      </c>
      <c r="D238" s="5">
        <v>16655</v>
      </c>
      <c r="E238" s="5">
        <v>2</v>
      </c>
      <c r="F238" s="7">
        <v>120</v>
      </c>
      <c r="G238" s="7">
        <f t="shared" ref="G238:G243" si="196">+E238*F238</f>
        <v>240</v>
      </c>
      <c r="H238" s="8" t="s">
        <v>11</v>
      </c>
      <c r="I238" s="6">
        <v>43903</v>
      </c>
      <c r="J238" s="7">
        <v>16.32</v>
      </c>
      <c r="K238" s="7">
        <f t="shared" si="193"/>
        <v>256.32</v>
      </c>
      <c r="L238" s="6">
        <v>43905</v>
      </c>
      <c r="M238" s="9">
        <v>0</v>
      </c>
      <c r="N238" s="7"/>
      <c r="O238" s="6" t="s">
        <v>17</v>
      </c>
    </row>
    <row r="239" spans="1:15" x14ac:dyDescent="0.35">
      <c r="A239" s="5">
        <f t="shared" si="152"/>
        <v>17238</v>
      </c>
      <c r="B239" s="6">
        <v>43899</v>
      </c>
      <c r="C239" s="5" t="s">
        <v>14</v>
      </c>
      <c r="D239" s="5">
        <v>32681</v>
      </c>
      <c r="E239" s="5">
        <v>2</v>
      </c>
      <c r="F239" s="7">
        <v>120</v>
      </c>
      <c r="G239" s="7">
        <f t="shared" si="196"/>
        <v>240</v>
      </c>
      <c r="H239" s="8" t="s">
        <v>11</v>
      </c>
      <c r="I239" s="6">
        <v>43903</v>
      </c>
      <c r="J239" s="7">
        <v>18.91</v>
      </c>
      <c r="K239" s="7">
        <f t="shared" si="193"/>
        <v>258.91000000000003</v>
      </c>
      <c r="L239" s="6">
        <v>43905</v>
      </c>
      <c r="M239" s="9">
        <v>0</v>
      </c>
      <c r="N239" s="7"/>
      <c r="O239" s="6" t="s">
        <v>17</v>
      </c>
    </row>
    <row r="240" spans="1:15" x14ac:dyDescent="0.35">
      <c r="A240" s="5">
        <f t="shared" si="152"/>
        <v>17239</v>
      </c>
      <c r="B240" s="6">
        <v>43899</v>
      </c>
      <c r="C240" s="5" t="s">
        <v>13</v>
      </c>
      <c r="D240" s="5">
        <v>36258</v>
      </c>
      <c r="E240" s="5">
        <v>5</v>
      </c>
      <c r="F240" s="7">
        <v>120</v>
      </c>
      <c r="G240" s="7">
        <f t="shared" si="196"/>
        <v>600</v>
      </c>
      <c r="H240" s="8" t="s">
        <v>11</v>
      </c>
      <c r="I240" s="6">
        <v>43903</v>
      </c>
      <c r="J240" s="7">
        <v>20.36</v>
      </c>
      <c r="K240" s="7">
        <f t="shared" si="193"/>
        <v>620.36</v>
      </c>
      <c r="L240" s="6">
        <v>43905</v>
      </c>
      <c r="M240" s="9">
        <v>0</v>
      </c>
      <c r="N240" s="7"/>
      <c r="O240" s="6" t="s">
        <v>17</v>
      </c>
    </row>
    <row r="241" spans="1:15" x14ac:dyDescent="0.35">
      <c r="A241" s="5">
        <f t="shared" si="152"/>
        <v>17240</v>
      </c>
      <c r="B241" s="6">
        <v>43899</v>
      </c>
      <c r="C241" s="5" t="s">
        <v>15</v>
      </c>
      <c r="D241" s="5">
        <v>45874</v>
      </c>
      <c r="E241" s="5">
        <v>16</v>
      </c>
      <c r="F241" s="7">
        <v>1164</v>
      </c>
      <c r="G241" s="7">
        <f t="shared" si="196"/>
        <v>18624</v>
      </c>
      <c r="H241" s="8" t="s">
        <v>16</v>
      </c>
      <c r="I241" s="6">
        <v>43903</v>
      </c>
      <c r="J241" s="7">
        <v>37.21</v>
      </c>
      <c r="K241" s="7">
        <f t="shared" si="193"/>
        <v>18661.21</v>
      </c>
      <c r="L241" s="6">
        <v>43905</v>
      </c>
      <c r="M241" s="9">
        <v>0.02</v>
      </c>
      <c r="N241" s="7">
        <f t="shared" ref="N241" si="197">+G241*(1-M241)+J241</f>
        <v>18288.73</v>
      </c>
      <c r="O241" s="6">
        <v>43917</v>
      </c>
    </row>
    <row r="242" spans="1:15" x14ac:dyDescent="0.35">
      <c r="A242" s="5">
        <f t="shared" si="152"/>
        <v>17241</v>
      </c>
      <c r="B242" s="6">
        <v>43899</v>
      </c>
      <c r="C242" s="5" t="s">
        <v>13</v>
      </c>
      <c r="D242" s="5">
        <v>45455</v>
      </c>
      <c r="E242" s="5">
        <v>25</v>
      </c>
      <c r="F242" s="7">
        <v>120</v>
      </c>
      <c r="G242" s="7">
        <f t="shared" si="196"/>
        <v>3000</v>
      </c>
      <c r="H242" s="8" t="s">
        <v>11</v>
      </c>
      <c r="I242" s="6">
        <v>43903</v>
      </c>
      <c r="J242" s="7">
        <v>41.89</v>
      </c>
      <c r="K242" s="7">
        <f t="shared" si="193"/>
        <v>3041.89</v>
      </c>
      <c r="L242" s="6">
        <v>43905</v>
      </c>
      <c r="M242" s="9">
        <v>0.02</v>
      </c>
      <c r="N242" s="7">
        <f>+G242*(1-M242)+J242</f>
        <v>2981.89</v>
      </c>
      <c r="O242" s="6">
        <v>408064</v>
      </c>
    </row>
    <row r="243" spans="1:15" x14ac:dyDescent="0.35">
      <c r="A243" s="5">
        <f t="shared" si="152"/>
        <v>17242</v>
      </c>
      <c r="B243" s="6">
        <v>43899</v>
      </c>
      <c r="C243" s="5" t="s">
        <v>14</v>
      </c>
      <c r="D243" s="5">
        <v>32681</v>
      </c>
      <c r="E243" s="5">
        <v>4</v>
      </c>
      <c r="F243" s="7">
        <v>276</v>
      </c>
      <c r="G243" s="7">
        <f t="shared" si="196"/>
        <v>1104</v>
      </c>
      <c r="H243" s="8" t="s">
        <v>11</v>
      </c>
      <c r="I243" s="6">
        <v>43903</v>
      </c>
      <c r="J243" s="7">
        <v>19.55</v>
      </c>
      <c r="K243" s="7">
        <f t="shared" si="193"/>
        <v>1123.55</v>
      </c>
      <c r="L243" s="6">
        <v>43905</v>
      </c>
      <c r="M243" s="9">
        <v>0.04</v>
      </c>
      <c r="N243" s="7">
        <f>+G243*(1-M243)+J243</f>
        <v>1079.3899999999999</v>
      </c>
      <c r="O243" s="6">
        <v>43915</v>
      </c>
    </row>
    <row r="244" spans="1:15" x14ac:dyDescent="0.35">
      <c r="A244" s="5">
        <f t="shared" si="152"/>
        <v>17243</v>
      </c>
      <c r="B244" s="6">
        <v>43899</v>
      </c>
      <c r="C244" s="5" t="s">
        <v>13</v>
      </c>
      <c r="D244" s="5">
        <v>50647</v>
      </c>
      <c r="E244" s="5">
        <v>21</v>
      </c>
      <c r="F244" s="7">
        <v>120</v>
      </c>
      <c r="G244" s="7">
        <f>+E244*F244</f>
        <v>2520</v>
      </c>
      <c r="H244" s="8" t="s">
        <v>16</v>
      </c>
      <c r="I244" s="6">
        <v>43903</v>
      </c>
      <c r="J244" s="7">
        <v>56.21</v>
      </c>
      <c r="K244" s="7">
        <f>+G244+J244</f>
        <v>2576.21</v>
      </c>
      <c r="L244" s="6">
        <v>43905</v>
      </c>
      <c r="M244" s="9">
        <v>0.03</v>
      </c>
      <c r="N244" s="7">
        <f t="shared" ref="N244:N246" si="198">+G244*(1-M244)+J244</f>
        <v>2500.61</v>
      </c>
      <c r="O244" s="6">
        <v>408060</v>
      </c>
    </row>
    <row r="245" spans="1:15" x14ac:dyDescent="0.35">
      <c r="A245" s="5">
        <f t="shared" ref="A245:A308" si="199">+A244+1</f>
        <v>17244</v>
      </c>
      <c r="B245" s="6">
        <v>43899</v>
      </c>
      <c r="C245" s="5" t="s">
        <v>13</v>
      </c>
      <c r="D245" s="5">
        <v>12369</v>
      </c>
      <c r="E245" s="5">
        <v>2</v>
      </c>
      <c r="F245" s="7">
        <v>120</v>
      </c>
      <c r="G245" s="7">
        <f>+E245*F245</f>
        <v>240</v>
      </c>
      <c r="H245" s="8" t="s">
        <v>16</v>
      </c>
      <c r="I245" s="6">
        <v>43903</v>
      </c>
      <c r="J245" s="7">
        <v>16.87</v>
      </c>
      <c r="K245" s="7">
        <f>+G245+J245</f>
        <v>256.87</v>
      </c>
      <c r="L245" s="6">
        <v>43905</v>
      </c>
      <c r="M245" s="9">
        <v>0</v>
      </c>
      <c r="N245" s="7"/>
      <c r="O245" s="6" t="s">
        <v>17</v>
      </c>
    </row>
    <row r="246" spans="1:15" x14ac:dyDescent="0.35">
      <c r="A246" s="5">
        <f t="shared" si="199"/>
        <v>17245</v>
      </c>
      <c r="B246" s="6">
        <v>43899</v>
      </c>
      <c r="C246" s="5" t="s">
        <v>15</v>
      </c>
      <c r="D246" s="5">
        <v>75213</v>
      </c>
      <c r="E246" s="5">
        <v>136</v>
      </c>
      <c r="F246" s="7">
        <v>1164</v>
      </c>
      <c r="G246" s="7">
        <f t="shared" ref="G246:G254" si="200">+E246*F246</f>
        <v>158304</v>
      </c>
      <c r="H246" s="8" t="s">
        <v>16</v>
      </c>
      <c r="I246" s="6">
        <v>43903</v>
      </c>
      <c r="J246" s="7">
        <v>152.88</v>
      </c>
      <c r="K246" s="7">
        <f t="shared" ref="K246:K264" si="201">+G246+J246</f>
        <v>158456.88</v>
      </c>
      <c r="L246" s="6">
        <v>43905</v>
      </c>
      <c r="M246" s="9">
        <v>0.05</v>
      </c>
      <c r="N246" s="7">
        <f t="shared" si="198"/>
        <v>150541.68</v>
      </c>
      <c r="O246" s="6">
        <v>43921</v>
      </c>
    </row>
    <row r="247" spans="1:15" x14ac:dyDescent="0.35">
      <c r="A247" s="5">
        <f t="shared" si="199"/>
        <v>17246</v>
      </c>
      <c r="B247" s="6">
        <v>43899</v>
      </c>
      <c r="C247" s="5" t="s">
        <v>13</v>
      </c>
      <c r="D247" s="5">
        <v>23657</v>
      </c>
      <c r="E247" s="5">
        <v>2</v>
      </c>
      <c r="F247" s="7">
        <v>120</v>
      </c>
      <c r="G247" s="7">
        <f t="shared" si="200"/>
        <v>240</v>
      </c>
      <c r="H247" s="8" t="s">
        <v>11</v>
      </c>
      <c r="I247" s="6">
        <v>43903</v>
      </c>
      <c r="J247" s="7">
        <v>12.61</v>
      </c>
      <c r="K247" s="7">
        <f t="shared" si="201"/>
        <v>252.61</v>
      </c>
      <c r="L247" s="6">
        <v>43905</v>
      </c>
      <c r="M247" s="9">
        <v>0</v>
      </c>
      <c r="N247" s="7">
        <f>+G247*(1-M247)+J247</f>
        <v>252.61</v>
      </c>
      <c r="O247" s="6">
        <v>43915</v>
      </c>
    </row>
    <row r="248" spans="1:15" x14ac:dyDescent="0.35">
      <c r="A248" s="5">
        <f t="shared" si="199"/>
        <v>17247</v>
      </c>
      <c r="B248" s="6">
        <v>43899</v>
      </c>
      <c r="C248" s="5" t="s">
        <v>13</v>
      </c>
      <c r="D248" s="5">
        <v>16584</v>
      </c>
      <c r="E248" s="5">
        <v>6</v>
      </c>
      <c r="F248" s="7">
        <v>120</v>
      </c>
      <c r="G248" s="7">
        <f t="shared" si="200"/>
        <v>720</v>
      </c>
      <c r="H248" s="8" t="s">
        <v>17</v>
      </c>
      <c r="I248" s="6">
        <v>43903</v>
      </c>
      <c r="J248" s="7">
        <v>16.22</v>
      </c>
      <c r="K248" s="7">
        <f t="shared" si="201"/>
        <v>736.22</v>
      </c>
      <c r="L248" s="6">
        <v>43905</v>
      </c>
      <c r="M248" s="9">
        <v>0</v>
      </c>
      <c r="N248" s="7" t="s">
        <v>17</v>
      </c>
      <c r="O248" s="6" t="s">
        <v>17</v>
      </c>
    </row>
    <row r="249" spans="1:15" x14ac:dyDescent="0.35">
      <c r="A249" s="5">
        <f t="shared" si="199"/>
        <v>17248</v>
      </c>
      <c r="B249" s="6">
        <v>43900</v>
      </c>
      <c r="C249" s="5" t="s">
        <v>15</v>
      </c>
      <c r="D249" s="5">
        <v>63492</v>
      </c>
      <c r="E249" s="5">
        <v>60</v>
      </c>
      <c r="F249" s="7">
        <v>1164</v>
      </c>
      <c r="G249" s="7">
        <f t="shared" si="200"/>
        <v>69840</v>
      </c>
      <c r="H249" s="8" t="s">
        <v>16</v>
      </c>
      <c r="I249" s="6">
        <v>43904</v>
      </c>
      <c r="J249" s="7">
        <v>74.959999999999994</v>
      </c>
      <c r="K249" s="7">
        <f t="shared" si="201"/>
        <v>69914.960000000006</v>
      </c>
      <c r="L249" s="6">
        <v>43906</v>
      </c>
      <c r="M249" s="9">
        <v>0.04</v>
      </c>
      <c r="N249" s="7">
        <f t="shared" ref="N249:N254" si="202">+G249*(1-M249)+J249</f>
        <v>67121.36</v>
      </c>
      <c r="O249" s="6">
        <v>43917</v>
      </c>
    </row>
    <row r="250" spans="1:15" x14ac:dyDescent="0.35">
      <c r="A250" s="5">
        <f t="shared" si="199"/>
        <v>17249</v>
      </c>
      <c r="B250" s="6">
        <v>43900</v>
      </c>
      <c r="C250" s="5" t="s">
        <v>13</v>
      </c>
      <c r="D250" s="5">
        <v>27651</v>
      </c>
      <c r="E250" s="5">
        <v>4</v>
      </c>
      <c r="F250" s="7">
        <v>120</v>
      </c>
      <c r="G250" s="7">
        <f t="shared" si="200"/>
        <v>480</v>
      </c>
      <c r="H250" s="8" t="s">
        <v>11</v>
      </c>
      <c r="I250" s="6">
        <v>43903</v>
      </c>
      <c r="J250" s="7">
        <v>21.54</v>
      </c>
      <c r="K250" s="7">
        <f t="shared" si="201"/>
        <v>501.54</v>
      </c>
      <c r="L250" s="6">
        <v>43905</v>
      </c>
      <c r="M250" s="9">
        <v>0</v>
      </c>
      <c r="N250" s="7" t="s">
        <v>17</v>
      </c>
      <c r="O250" s="6" t="s">
        <v>17</v>
      </c>
    </row>
    <row r="251" spans="1:15" x14ac:dyDescent="0.35">
      <c r="A251" s="5">
        <f t="shared" si="199"/>
        <v>17250</v>
      </c>
      <c r="B251" s="6">
        <v>43900</v>
      </c>
      <c r="C251" s="5" t="s">
        <v>13</v>
      </c>
      <c r="D251" s="5">
        <v>46321</v>
      </c>
      <c r="E251" s="5">
        <v>8</v>
      </c>
      <c r="F251" s="7">
        <v>120</v>
      </c>
      <c r="G251" s="7">
        <f t="shared" si="200"/>
        <v>960</v>
      </c>
      <c r="H251" s="8" t="s">
        <v>11</v>
      </c>
      <c r="I251" s="6">
        <v>43903</v>
      </c>
      <c r="J251" s="7">
        <v>20.36</v>
      </c>
      <c r="K251" s="7">
        <f t="shared" si="201"/>
        <v>980.36</v>
      </c>
      <c r="L251" s="6">
        <v>43905</v>
      </c>
      <c r="M251" s="9">
        <v>0.02</v>
      </c>
      <c r="N251" s="7">
        <f t="shared" si="202"/>
        <v>961.16</v>
      </c>
      <c r="O251" s="6">
        <v>43917</v>
      </c>
    </row>
    <row r="252" spans="1:15" x14ac:dyDescent="0.35">
      <c r="A252" s="5">
        <f t="shared" si="199"/>
        <v>17251</v>
      </c>
      <c r="B252" s="6">
        <v>43900</v>
      </c>
      <c r="C252" s="5" t="s">
        <v>15</v>
      </c>
      <c r="D252" s="5">
        <v>59147</v>
      </c>
      <c r="E252" s="5">
        <v>15</v>
      </c>
      <c r="F252" s="7">
        <v>1164</v>
      </c>
      <c r="G252" s="7">
        <f t="shared" si="200"/>
        <v>17460</v>
      </c>
      <c r="H252" s="8" t="s">
        <v>16</v>
      </c>
      <c r="I252" s="6">
        <v>43904</v>
      </c>
      <c r="J252" s="7">
        <v>26.31</v>
      </c>
      <c r="K252" s="7">
        <f t="shared" si="201"/>
        <v>17486.310000000001</v>
      </c>
      <c r="L252" s="6">
        <v>43906</v>
      </c>
      <c r="M252" s="9">
        <v>0.03</v>
      </c>
      <c r="N252" s="7">
        <f t="shared" si="202"/>
        <v>16962.510000000002</v>
      </c>
      <c r="O252" s="6">
        <v>43917</v>
      </c>
    </row>
    <row r="253" spans="1:15" x14ac:dyDescent="0.35">
      <c r="A253" s="5">
        <f t="shared" si="199"/>
        <v>17252</v>
      </c>
      <c r="B253" s="6">
        <v>43900</v>
      </c>
      <c r="C253" s="5" t="s">
        <v>13</v>
      </c>
      <c r="D253" s="5">
        <v>33982</v>
      </c>
      <c r="E253" s="5">
        <v>4</v>
      </c>
      <c r="F253" s="7">
        <v>120</v>
      </c>
      <c r="G253" s="7">
        <f t="shared" si="200"/>
        <v>480</v>
      </c>
      <c r="H253" s="8" t="s">
        <v>11</v>
      </c>
      <c r="I253" s="6">
        <v>43903</v>
      </c>
      <c r="J253" s="7">
        <v>19.63</v>
      </c>
      <c r="K253" s="7">
        <f t="shared" si="201"/>
        <v>499.63</v>
      </c>
      <c r="L253" s="6">
        <v>43905</v>
      </c>
      <c r="M253" s="9">
        <v>0</v>
      </c>
      <c r="N253" s="7" t="s">
        <v>17</v>
      </c>
      <c r="O253" s="6" t="s">
        <v>17</v>
      </c>
    </row>
    <row r="254" spans="1:15" x14ac:dyDescent="0.35">
      <c r="A254" s="5">
        <f t="shared" si="199"/>
        <v>17253</v>
      </c>
      <c r="B254" s="6">
        <v>43900</v>
      </c>
      <c r="C254" s="5" t="s">
        <v>13</v>
      </c>
      <c r="D254" s="5">
        <v>69311</v>
      </c>
      <c r="E254" s="5">
        <v>32</v>
      </c>
      <c r="F254" s="7">
        <v>120</v>
      </c>
      <c r="G254" s="7">
        <f t="shared" si="200"/>
        <v>3840</v>
      </c>
      <c r="H254" s="8" t="s">
        <v>11</v>
      </c>
      <c r="I254" s="6">
        <v>43904</v>
      </c>
      <c r="J254" s="7">
        <v>36.51</v>
      </c>
      <c r="K254" s="7">
        <f t="shared" si="201"/>
        <v>3876.51</v>
      </c>
      <c r="L254" s="6">
        <v>43906</v>
      </c>
      <c r="M254" s="9">
        <v>0.04</v>
      </c>
      <c r="N254" s="7">
        <f t="shared" si="202"/>
        <v>3722.91</v>
      </c>
      <c r="O254" s="6">
        <v>43917</v>
      </c>
    </row>
    <row r="255" spans="1:15" x14ac:dyDescent="0.35">
      <c r="A255" s="5">
        <v>17249</v>
      </c>
      <c r="B255" s="6">
        <v>43900</v>
      </c>
      <c r="C255" s="5" t="s">
        <v>14</v>
      </c>
      <c r="D255" s="5">
        <v>63492</v>
      </c>
      <c r="E255" s="5">
        <v>16</v>
      </c>
      <c r="F255" s="7">
        <v>276</v>
      </c>
      <c r="G255" s="7">
        <f>+E255*F255</f>
        <v>4416</v>
      </c>
      <c r="H255" s="8" t="s">
        <v>16</v>
      </c>
      <c r="I255" s="6">
        <v>43904</v>
      </c>
      <c r="J255" s="7">
        <v>28.63</v>
      </c>
      <c r="K255" s="7">
        <f t="shared" si="201"/>
        <v>4444.63</v>
      </c>
      <c r="L255" s="6">
        <v>43906</v>
      </c>
      <c r="M255" s="9">
        <v>0.04</v>
      </c>
      <c r="N255" s="7">
        <f>+G255*(1-M255)+J255</f>
        <v>4267.99</v>
      </c>
      <c r="O255" s="6">
        <v>43917</v>
      </c>
    </row>
    <row r="256" spans="1:15" x14ac:dyDescent="0.35">
      <c r="A256" s="5">
        <f t="shared" si="199"/>
        <v>17250</v>
      </c>
      <c r="B256" s="6">
        <v>43900</v>
      </c>
      <c r="C256" s="5" t="s">
        <v>13</v>
      </c>
      <c r="D256" s="5">
        <v>16950</v>
      </c>
      <c r="E256" s="5">
        <v>2</v>
      </c>
      <c r="F256" s="7">
        <v>120</v>
      </c>
      <c r="G256" s="7">
        <f t="shared" ref="G256:G260" si="203">+E256*F256</f>
        <v>240</v>
      </c>
      <c r="H256" s="8" t="s">
        <v>11</v>
      </c>
      <c r="I256" s="6">
        <v>43903</v>
      </c>
      <c r="J256" s="7">
        <v>11.28</v>
      </c>
      <c r="K256" s="7">
        <f t="shared" si="201"/>
        <v>251.28</v>
      </c>
      <c r="L256" s="6">
        <v>43906</v>
      </c>
      <c r="M256" s="9">
        <v>0</v>
      </c>
      <c r="N256" s="7"/>
      <c r="O256" s="6"/>
    </row>
    <row r="257" spans="1:15" x14ac:dyDescent="0.35">
      <c r="A257" s="5">
        <f t="shared" si="199"/>
        <v>17251</v>
      </c>
      <c r="B257" s="6">
        <v>43900</v>
      </c>
      <c r="C257" s="5" t="s">
        <v>15</v>
      </c>
      <c r="D257" s="5">
        <v>12532</v>
      </c>
      <c r="E257" s="5">
        <v>2</v>
      </c>
      <c r="F257" s="7">
        <v>1164</v>
      </c>
      <c r="G257" s="7">
        <f t="shared" si="203"/>
        <v>2328</v>
      </c>
      <c r="H257" s="8" t="s">
        <v>16</v>
      </c>
      <c r="I257" s="6">
        <v>43903</v>
      </c>
      <c r="J257" s="7">
        <v>11.54</v>
      </c>
      <c r="K257" s="7">
        <f t="shared" si="201"/>
        <v>2339.54</v>
      </c>
      <c r="L257" s="6">
        <v>43906</v>
      </c>
      <c r="M257" s="9">
        <v>0.03</v>
      </c>
      <c r="N257" s="7">
        <f t="shared" ref="N257" si="204">+G257*(1-M257)+J257</f>
        <v>2269.6999999999998</v>
      </c>
      <c r="O257" s="6">
        <v>43921</v>
      </c>
    </row>
    <row r="258" spans="1:15" x14ac:dyDescent="0.35">
      <c r="A258" s="5">
        <f t="shared" si="199"/>
        <v>17252</v>
      </c>
      <c r="B258" s="6">
        <v>43900</v>
      </c>
      <c r="C258" s="5" t="s">
        <v>13</v>
      </c>
      <c r="D258" s="5">
        <v>25192</v>
      </c>
      <c r="E258" s="5">
        <v>1</v>
      </c>
      <c r="F258" s="7">
        <v>120</v>
      </c>
      <c r="G258" s="7">
        <f t="shared" si="203"/>
        <v>120</v>
      </c>
      <c r="H258" s="8" t="s">
        <v>11</v>
      </c>
      <c r="I258" s="6">
        <v>43903</v>
      </c>
      <c r="J258" s="7">
        <v>10.32</v>
      </c>
      <c r="K258" s="7">
        <f t="shared" si="201"/>
        <v>130.32</v>
      </c>
      <c r="L258" s="6">
        <v>43906</v>
      </c>
      <c r="M258" s="9">
        <v>0</v>
      </c>
      <c r="N258" s="7"/>
      <c r="O258" s="6"/>
    </row>
    <row r="259" spans="1:15" x14ac:dyDescent="0.35">
      <c r="A259" s="5">
        <f t="shared" si="199"/>
        <v>17253</v>
      </c>
      <c r="B259" s="6">
        <v>43903</v>
      </c>
      <c r="C259" s="5" t="s">
        <v>15</v>
      </c>
      <c r="D259" s="5">
        <v>23656</v>
      </c>
      <c r="E259" s="5">
        <v>3</v>
      </c>
      <c r="F259" s="7">
        <v>1164</v>
      </c>
      <c r="G259" s="7">
        <f t="shared" si="203"/>
        <v>3492</v>
      </c>
      <c r="H259" s="8" t="s">
        <v>16</v>
      </c>
      <c r="I259" s="6">
        <v>43905</v>
      </c>
      <c r="J259" s="7">
        <v>13.67</v>
      </c>
      <c r="K259" s="7">
        <f t="shared" si="201"/>
        <v>3505.67</v>
      </c>
      <c r="L259" s="6">
        <v>43907</v>
      </c>
      <c r="M259" s="9">
        <v>0</v>
      </c>
      <c r="N259" s="7"/>
      <c r="O259" s="6"/>
    </row>
    <row r="260" spans="1:15" x14ac:dyDescent="0.35">
      <c r="A260" s="5">
        <f t="shared" si="199"/>
        <v>17254</v>
      </c>
      <c r="B260" s="6">
        <v>43903</v>
      </c>
      <c r="C260" s="5" t="s">
        <v>13</v>
      </c>
      <c r="D260" s="5">
        <v>41845</v>
      </c>
      <c r="E260" s="5">
        <v>8</v>
      </c>
      <c r="F260" s="7">
        <v>120</v>
      </c>
      <c r="G260" s="7">
        <f t="shared" si="203"/>
        <v>960</v>
      </c>
      <c r="H260" s="8" t="s">
        <v>11</v>
      </c>
      <c r="I260" s="6">
        <v>43905</v>
      </c>
      <c r="J260" s="7">
        <v>21.65</v>
      </c>
      <c r="K260" s="7">
        <f t="shared" si="201"/>
        <v>981.65</v>
      </c>
      <c r="L260" s="6">
        <v>43907</v>
      </c>
      <c r="M260" s="9">
        <v>0</v>
      </c>
      <c r="N260" s="7"/>
      <c r="O260" s="6"/>
    </row>
    <row r="261" spans="1:15" x14ac:dyDescent="0.35">
      <c r="A261" s="5">
        <f t="shared" si="199"/>
        <v>17255</v>
      </c>
      <c r="B261" s="6">
        <v>43903</v>
      </c>
      <c r="C261" s="5" t="s">
        <v>14</v>
      </c>
      <c r="D261" s="5">
        <v>63492</v>
      </c>
      <c r="E261" s="5">
        <v>35</v>
      </c>
      <c r="F261" s="7">
        <v>276</v>
      </c>
      <c r="G261" s="7">
        <f>+E261*F261</f>
        <v>9660</v>
      </c>
      <c r="H261" s="8" t="s">
        <v>16</v>
      </c>
      <c r="I261" s="6">
        <v>43905</v>
      </c>
      <c r="J261" s="7">
        <v>44.62</v>
      </c>
      <c r="K261" s="7">
        <f t="shared" si="201"/>
        <v>9704.6200000000008</v>
      </c>
      <c r="L261" s="6">
        <v>43907</v>
      </c>
      <c r="M261" s="9">
        <v>0.04</v>
      </c>
      <c r="N261" s="7">
        <f>+G261*(1-M261)+J261</f>
        <v>9318.2200000000012</v>
      </c>
      <c r="O261" s="6">
        <v>43917</v>
      </c>
    </row>
    <row r="262" spans="1:15" x14ac:dyDescent="0.35">
      <c r="A262" s="5">
        <f t="shared" si="199"/>
        <v>17256</v>
      </c>
      <c r="B262" s="6">
        <v>43903</v>
      </c>
      <c r="C262" s="5" t="s">
        <v>13</v>
      </c>
      <c r="D262" s="5">
        <v>26547</v>
      </c>
      <c r="E262" s="5">
        <v>4</v>
      </c>
      <c r="F262" s="7">
        <v>120</v>
      </c>
      <c r="G262" s="7">
        <f t="shared" ref="G262:G264" si="205">+E262*F262</f>
        <v>480</v>
      </c>
      <c r="H262" s="8" t="s">
        <v>11</v>
      </c>
      <c r="I262" s="6">
        <v>43905</v>
      </c>
      <c r="J262" s="7">
        <v>19.52</v>
      </c>
      <c r="K262" s="7">
        <f t="shared" si="201"/>
        <v>499.52</v>
      </c>
      <c r="L262" s="6">
        <v>43907</v>
      </c>
      <c r="M262" s="9">
        <v>0</v>
      </c>
      <c r="N262" s="7"/>
      <c r="O262" s="6"/>
    </row>
    <row r="263" spans="1:15" x14ac:dyDescent="0.35">
      <c r="A263" s="5">
        <f t="shared" si="199"/>
        <v>17257</v>
      </c>
      <c r="B263" s="6">
        <v>43903</v>
      </c>
      <c r="C263" s="5" t="s">
        <v>15</v>
      </c>
      <c r="D263" s="5">
        <v>12532</v>
      </c>
      <c r="E263" s="5">
        <v>2</v>
      </c>
      <c r="F263" s="7">
        <v>1164</v>
      </c>
      <c r="G263" s="7">
        <f t="shared" si="205"/>
        <v>2328</v>
      </c>
      <c r="H263" s="8" t="s">
        <v>16</v>
      </c>
      <c r="I263" s="6">
        <v>43905</v>
      </c>
      <c r="J263" s="7">
        <v>12.1</v>
      </c>
      <c r="K263" s="7">
        <f t="shared" si="201"/>
        <v>2340.1</v>
      </c>
      <c r="L263" s="6">
        <v>43907</v>
      </c>
      <c r="M263" s="9">
        <v>0</v>
      </c>
      <c r="N263" s="7"/>
      <c r="O263" s="6"/>
    </row>
    <row r="264" spans="1:15" x14ac:dyDescent="0.35">
      <c r="A264" s="5">
        <f t="shared" si="199"/>
        <v>17258</v>
      </c>
      <c r="B264" s="6">
        <v>43903</v>
      </c>
      <c r="C264" s="5" t="s">
        <v>14</v>
      </c>
      <c r="D264" s="5">
        <v>69311</v>
      </c>
      <c r="E264" s="5">
        <v>142</v>
      </c>
      <c r="F264" s="7">
        <v>276</v>
      </c>
      <c r="G264" s="7">
        <f t="shared" si="205"/>
        <v>39192</v>
      </c>
      <c r="H264" s="8" t="s">
        <v>16</v>
      </c>
      <c r="I264" s="6">
        <v>43907</v>
      </c>
      <c r="J264" s="7">
        <v>160.54</v>
      </c>
      <c r="K264" s="7">
        <f t="shared" si="201"/>
        <v>39352.54</v>
      </c>
      <c r="L264" s="6">
        <v>43910</v>
      </c>
      <c r="M264" s="9">
        <v>0.04</v>
      </c>
      <c r="N264" s="7">
        <f t="shared" ref="N264:N266" si="206">+G264*(1-M264)+J264</f>
        <v>37784.86</v>
      </c>
      <c r="O264" s="6">
        <v>43917</v>
      </c>
    </row>
    <row r="265" spans="1:15" x14ac:dyDescent="0.35">
      <c r="A265" s="5">
        <f t="shared" si="199"/>
        <v>17259</v>
      </c>
      <c r="B265" s="6">
        <v>43903</v>
      </c>
      <c r="C265" s="5" t="s">
        <v>13</v>
      </c>
      <c r="D265" s="5">
        <v>50647</v>
      </c>
      <c r="E265" s="5">
        <v>30</v>
      </c>
      <c r="F265" s="7">
        <v>120</v>
      </c>
      <c r="G265" s="7">
        <f>+E265*F265</f>
        <v>3600</v>
      </c>
      <c r="H265" s="8" t="s">
        <v>16</v>
      </c>
      <c r="I265" s="6">
        <v>43907</v>
      </c>
      <c r="J265" s="7">
        <v>47.84</v>
      </c>
      <c r="K265" s="7">
        <f>+G265+J265</f>
        <v>3647.84</v>
      </c>
      <c r="L265" s="6">
        <v>43910</v>
      </c>
      <c r="M265" s="9">
        <v>0.03</v>
      </c>
      <c r="N265" s="7">
        <f t="shared" si="206"/>
        <v>3539.84</v>
      </c>
      <c r="O265" s="6">
        <v>43917</v>
      </c>
    </row>
    <row r="266" spans="1:15" x14ac:dyDescent="0.35">
      <c r="A266" s="5">
        <f t="shared" si="199"/>
        <v>17260</v>
      </c>
      <c r="B266" s="6">
        <v>43903</v>
      </c>
      <c r="C266" s="5" t="s">
        <v>15</v>
      </c>
      <c r="D266" s="5">
        <v>45455</v>
      </c>
      <c r="E266" s="5">
        <v>6</v>
      </c>
      <c r="F266" s="7">
        <v>1164</v>
      </c>
      <c r="G266" s="7">
        <f>+E266*F266</f>
        <v>6984</v>
      </c>
      <c r="H266" s="8" t="s">
        <v>11</v>
      </c>
      <c r="I266" s="6">
        <v>43905</v>
      </c>
      <c r="J266" s="7">
        <v>17.52</v>
      </c>
      <c r="K266" s="7">
        <f>+G266+J266</f>
        <v>7001.52</v>
      </c>
      <c r="L266" s="6">
        <v>43907</v>
      </c>
      <c r="M266" s="9">
        <v>0.02</v>
      </c>
      <c r="N266" s="7">
        <f t="shared" si="206"/>
        <v>6861.84</v>
      </c>
      <c r="O266" s="6">
        <v>43919</v>
      </c>
    </row>
    <row r="267" spans="1:15" x14ac:dyDescent="0.35">
      <c r="A267" s="5">
        <f t="shared" si="199"/>
        <v>17261</v>
      </c>
      <c r="B267" s="6">
        <v>43903</v>
      </c>
      <c r="C267" s="5" t="s">
        <v>13</v>
      </c>
      <c r="D267" s="5">
        <v>54211</v>
      </c>
      <c r="E267" s="5">
        <v>26</v>
      </c>
      <c r="F267" s="7">
        <v>120</v>
      </c>
      <c r="G267" s="7">
        <f t="shared" ref="G267:G273" si="207">+E267*F267</f>
        <v>3120</v>
      </c>
      <c r="H267" s="8" t="s">
        <v>11</v>
      </c>
      <c r="I267" s="6">
        <v>43907</v>
      </c>
      <c r="J267" s="7">
        <v>37.630000000000003</v>
      </c>
      <c r="K267" s="7">
        <f t="shared" ref="K267:K273" si="208">+G267+J267</f>
        <v>3157.63</v>
      </c>
      <c r="L267" s="6">
        <v>43911</v>
      </c>
      <c r="M267" s="9">
        <v>0.03</v>
      </c>
      <c r="N267" s="7">
        <v>4236.2299999999996</v>
      </c>
      <c r="O267" s="6">
        <v>43921</v>
      </c>
    </row>
    <row r="268" spans="1:15" x14ac:dyDescent="0.35">
      <c r="A268" s="5">
        <f t="shared" si="199"/>
        <v>17262</v>
      </c>
      <c r="B268" s="6">
        <v>43904</v>
      </c>
      <c r="C268" s="5" t="s">
        <v>13</v>
      </c>
      <c r="D268" s="5">
        <v>27651</v>
      </c>
      <c r="E268" s="5">
        <v>2</v>
      </c>
      <c r="F268" s="7">
        <v>120</v>
      </c>
      <c r="G268" s="7">
        <f t="shared" si="207"/>
        <v>240</v>
      </c>
      <c r="H268" s="8" t="s">
        <v>11</v>
      </c>
      <c r="I268" s="6">
        <v>43906</v>
      </c>
      <c r="J268" s="7">
        <v>15.52</v>
      </c>
      <c r="K268" s="7">
        <f t="shared" si="208"/>
        <v>255.52</v>
      </c>
      <c r="L268" s="6">
        <v>43910</v>
      </c>
      <c r="M268" s="9">
        <v>0.03</v>
      </c>
      <c r="N268" s="7" t="s">
        <v>17</v>
      </c>
      <c r="O268" s="6"/>
    </row>
    <row r="269" spans="1:15" x14ac:dyDescent="0.35">
      <c r="A269" s="5">
        <f t="shared" si="199"/>
        <v>17263</v>
      </c>
      <c r="B269" s="6">
        <v>43904</v>
      </c>
      <c r="C269" s="5" t="s">
        <v>14</v>
      </c>
      <c r="D269" s="5">
        <v>32681</v>
      </c>
      <c r="E269" s="5">
        <v>8</v>
      </c>
      <c r="F269" s="7">
        <v>120</v>
      </c>
      <c r="G269" s="7">
        <f t="shared" si="207"/>
        <v>960</v>
      </c>
      <c r="H269" s="8" t="s">
        <v>11</v>
      </c>
      <c r="I269" s="6">
        <v>43906</v>
      </c>
      <c r="J269" s="7">
        <v>21.54</v>
      </c>
      <c r="K269" s="7">
        <f t="shared" si="208"/>
        <v>981.54</v>
      </c>
      <c r="L269" s="6">
        <v>43910</v>
      </c>
      <c r="M269" s="9">
        <v>0</v>
      </c>
      <c r="N269" s="7"/>
      <c r="O269" s="6"/>
    </row>
    <row r="270" spans="1:15" x14ac:dyDescent="0.35">
      <c r="A270" s="5">
        <f t="shared" si="199"/>
        <v>17264</v>
      </c>
      <c r="B270" s="6">
        <v>43904</v>
      </c>
      <c r="C270" s="5" t="s">
        <v>13</v>
      </c>
      <c r="D270" s="5">
        <v>37789</v>
      </c>
      <c r="E270" s="5">
        <v>5</v>
      </c>
      <c r="F270" s="7">
        <v>120</v>
      </c>
      <c r="G270" s="7">
        <f t="shared" si="207"/>
        <v>600</v>
      </c>
      <c r="H270" s="8" t="s">
        <v>11</v>
      </c>
      <c r="I270" s="6">
        <v>43906</v>
      </c>
      <c r="J270" s="7">
        <v>18.63</v>
      </c>
      <c r="K270" s="7">
        <f t="shared" si="208"/>
        <v>618.63</v>
      </c>
      <c r="L270" s="6">
        <v>43910</v>
      </c>
      <c r="M270" s="9">
        <v>0</v>
      </c>
      <c r="N270" s="7"/>
      <c r="O270" s="6"/>
    </row>
    <row r="271" spans="1:15" x14ac:dyDescent="0.35">
      <c r="A271" s="5">
        <f t="shared" si="199"/>
        <v>17265</v>
      </c>
      <c r="B271" s="6">
        <v>43904</v>
      </c>
      <c r="C271" s="5" t="s">
        <v>13</v>
      </c>
      <c r="D271" s="5">
        <v>23657</v>
      </c>
      <c r="E271" s="5">
        <v>2</v>
      </c>
      <c r="F271" s="7">
        <v>120</v>
      </c>
      <c r="G271" s="7">
        <f t="shared" si="207"/>
        <v>240</v>
      </c>
      <c r="H271" s="8" t="s">
        <v>11</v>
      </c>
      <c r="I271" s="6">
        <v>43906</v>
      </c>
      <c r="J271" s="7">
        <v>13.51</v>
      </c>
      <c r="K271" s="7">
        <f t="shared" si="208"/>
        <v>253.51</v>
      </c>
      <c r="L271" s="6">
        <v>43910</v>
      </c>
      <c r="M271" s="9">
        <v>0</v>
      </c>
      <c r="N271" s="7"/>
      <c r="O271" s="6"/>
    </row>
    <row r="272" spans="1:15" x14ac:dyDescent="0.35">
      <c r="A272" s="5">
        <f t="shared" si="199"/>
        <v>17266</v>
      </c>
      <c r="B272" s="6">
        <v>43904</v>
      </c>
      <c r="C272" s="5" t="s">
        <v>13</v>
      </c>
      <c r="D272" s="5">
        <v>45455</v>
      </c>
      <c r="E272" s="5">
        <v>28</v>
      </c>
      <c r="F272" s="7">
        <v>120</v>
      </c>
      <c r="G272" s="7">
        <f t="shared" si="207"/>
        <v>3360</v>
      </c>
      <c r="H272" s="8" t="s">
        <v>11</v>
      </c>
      <c r="I272" s="6">
        <v>43907</v>
      </c>
      <c r="J272" s="7">
        <v>41.87</v>
      </c>
      <c r="K272" s="7">
        <f t="shared" si="208"/>
        <v>3401.87</v>
      </c>
      <c r="L272" s="6">
        <v>43911</v>
      </c>
      <c r="M272" s="9">
        <v>0.02</v>
      </c>
      <c r="N272" s="7">
        <v>4236.2299999999996</v>
      </c>
      <c r="O272" s="6">
        <v>43920</v>
      </c>
    </row>
    <row r="273" spans="1:15" x14ac:dyDescent="0.35">
      <c r="A273" s="5">
        <f t="shared" si="199"/>
        <v>17267</v>
      </c>
      <c r="B273" s="6">
        <v>43904</v>
      </c>
      <c r="C273" s="5" t="s">
        <v>14</v>
      </c>
      <c r="D273" s="5">
        <v>21192</v>
      </c>
      <c r="E273" s="5">
        <v>3</v>
      </c>
      <c r="F273" s="7">
        <v>120</v>
      </c>
      <c r="G273" s="7">
        <f t="shared" si="207"/>
        <v>360</v>
      </c>
      <c r="H273" s="8" t="s">
        <v>11</v>
      </c>
      <c r="I273" s="6">
        <v>43906</v>
      </c>
      <c r="J273" s="7">
        <v>18.91</v>
      </c>
      <c r="K273" s="7">
        <f t="shared" si="208"/>
        <v>378.91</v>
      </c>
      <c r="L273" s="6">
        <v>43910</v>
      </c>
      <c r="M273" s="9">
        <v>0</v>
      </c>
    </row>
    <row r="274" spans="1:15" x14ac:dyDescent="0.35">
      <c r="A274" s="5">
        <f t="shared" si="199"/>
        <v>17268</v>
      </c>
      <c r="B274" s="6">
        <v>43904</v>
      </c>
      <c r="C274" s="5" t="s">
        <v>14</v>
      </c>
      <c r="D274" s="5">
        <v>35698</v>
      </c>
      <c r="E274" s="5">
        <v>8</v>
      </c>
      <c r="F274" s="7">
        <v>120</v>
      </c>
      <c r="G274" s="7">
        <f t="shared" ref="G274:G280" si="209">+E274*F274</f>
        <v>960</v>
      </c>
      <c r="H274" s="8" t="s">
        <v>11</v>
      </c>
      <c r="I274" s="6">
        <v>43906</v>
      </c>
      <c r="J274" s="7">
        <v>29.66</v>
      </c>
      <c r="K274" s="7">
        <f t="shared" ref="K274:K285" si="210">+G274+J274</f>
        <v>989.66</v>
      </c>
      <c r="L274" s="6">
        <v>43910</v>
      </c>
      <c r="M274" s="9">
        <v>0</v>
      </c>
    </row>
    <row r="275" spans="1:15" x14ac:dyDescent="0.35">
      <c r="A275" s="5">
        <f t="shared" si="199"/>
        <v>17269</v>
      </c>
      <c r="B275" s="6">
        <v>43904</v>
      </c>
      <c r="C275" s="5" t="s">
        <v>13</v>
      </c>
      <c r="D275" s="5">
        <v>12546</v>
      </c>
      <c r="E275" s="5">
        <v>4</v>
      </c>
      <c r="F275" s="7">
        <v>120</v>
      </c>
      <c r="G275" s="7">
        <f t="shared" si="209"/>
        <v>480</v>
      </c>
      <c r="H275" s="8" t="s">
        <v>11</v>
      </c>
      <c r="I275" s="6">
        <v>43906</v>
      </c>
      <c r="J275" s="7">
        <v>19.95</v>
      </c>
      <c r="K275" s="7">
        <f t="shared" si="210"/>
        <v>499.95</v>
      </c>
      <c r="L275" s="6">
        <v>43910</v>
      </c>
      <c r="M275" s="9">
        <v>0</v>
      </c>
    </row>
    <row r="276" spans="1:15" x14ac:dyDescent="0.35">
      <c r="A276" s="5">
        <f t="shared" si="199"/>
        <v>17270</v>
      </c>
      <c r="B276" s="6">
        <v>43904</v>
      </c>
      <c r="C276" s="5" t="s">
        <v>14</v>
      </c>
      <c r="D276" s="5">
        <v>32681</v>
      </c>
      <c r="E276" s="5">
        <v>8</v>
      </c>
      <c r="F276" s="7">
        <v>120</v>
      </c>
      <c r="G276" s="7">
        <f t="shared" si="209"/>
        <v>960</v>
      </c>
      <c r="H276" s="8" t="s">
        <v>11</v>
      </c>
      <c r="I276" s="6">
        <v>43906</v>
      </c>
      <c r="J276" s="7">
        <v>21.87</v>
      </c>
      <c r="K276" s="7">
        <f t="shared" si="210"/>
        <v>981.87</v>
      </c>
      <c r="L276" s="6">
        <v>43911</v>
      </c>
      <c r="M276" s="9">
        <v>0</v>
      </c>
    </row>
    <row r="277" spans="1:15" x14ac:dyDescent="0.35">
      <c r="A277" s="5">
        <f t="shared" si="199"/>
        <v>17271</v>
      </c>
      <c r="B277" s="6">
        <v>43904</v>
      </c>
      <c r="C277" s="5" t="s">
        <v>15</v>
      </c>
      <c r="D277" s="5">
        <v>45455</v>
      </c>
      <c r="E277" s="5">
        <v>10</v>
      </c>
      <c r="F277" s="7">
        <v>1164</v>
      </c>
      <c r="G277" s="7">
        <f>+E277*F277</f>
        <v>11640</v>
      </c>
      <c r="H277" s="8" t="s">
        <v>11</v>
      </c>
      <c r="I277" s="6">
        <v>43906</v>
      </c>
      <c r="J277" s="7">
        <v>39.58</v>
      </c>
      <c r="K277" s="7">
        <f>+G277+J277</f>
        <v>11679.58</v>
      </c>
      <c r="L277" s="6">
        <v>43911</v>
      </c>
      <c r="M277" s="9">
        <v>0.02</v>
      </c>
      <c r="N277" s="7"/>
    </row>
    <row r="278" spans="1:15" x14ac:dyDescent="0.35">
      <c r="A278" s="5">
        <f t="shared" si="199"/>
        <v>17272</v>
      </c>
      <c r="B278" s="6">
        <v>43904</v>
      </c>
      <c r="C278" s="5" t="s">
        <v>14</v>
      </c>
      <c r="D278" s="5">
        <v>50647</v>
      </c>
      <c r="E278" s="5">
        <v>7</v>
      </c>
      <c r="F278" s="7">
        <v>120</v>
      </c>
      <c r="G278" s="7">
        <f t="shared" si="209"/>
        <v>840</v>
      </c>
      <c r="H278" s="8" t="s">
        <v>11</v>
      </c>
      <c r="I278" s="6">
        <v>43906</v>
      </c>
      <c r="J278" s="7">
        <v>26.51</v>
      </c>
      <c r="K278" s="7">
        <f t="shared" si="210"/>
        <v>866.51</v>
      </c>
      <c r="L278" s="6">
        <v>43911</v>
      </c>
      <c r="M278" s="9">
        <v>0</v>
      </c>
    </row>
    <row r="279" spans="1:15" x14ac:dyDescent="0.35">
      <c r="A279" s="5">
        <f t="shared" si="199"/>
        <v>17273</v>
      </c>
      <c r="B279" s="6">
        <v>43904</v>
      </c>
      <c r="C279" s="5" t="s">
        <v>13</v>
      </c>
      <c r="D279" s="5">
        <v>37789</v>
      </c>
      <c r="E279" s="5">
        <v>4</v>
      </c>
      <c r="F279" s="7">
        <v>120</v>
      </c>
      <c r="G279" s="7">
        <f t="shared" si="209"/>
        <v>480</v>
      </c>
      <c r="H279" s="8" t="s">
        <v>11</v>
      </c>
      <c r="I279" s="6">
        <v>43906</v>
      </c>
      <c r="J279" s="7">
        <v>20.11</v>
      </c>
      <c r="K279" s="7">
        <f t="shared" si="210"/>
        <v>500.11</v>
      </c>
      <c r="L279" s="6">
        <v>43911</v>
      </c>
      <c r="M279" s="9">
        <v>0</v>
      </c>
    </row>
    <row r="280" spans="1:15" x14ac:dyDescent="0.35">
      <c r="A280" s="5">
        <f t="shared" si="199"/>
        <v>17274</v>
      </c>
      <c r="B280" s="6">
        <v>43905</v>
      </c>
      <c r="C280" s="5" t="s">
        <v>13</v>
      </c>
      <c r="D280" s="5">
        <v>41845</v>
      </c>
      <c r="E280" s="5">
        <v>10</v>
      </c>
      <c r="F280" s="7">
        <v>120</v>
      </c>
      <c r="G280" s="7">
        <f t="shared" si="209"/>
        <v>1200</v>
      </c>
      <c r="H280" s="8" t="s">
        <v>11</v>
      </c>
      <c r="I280" s="6">
        <v>43907</v>
      </c>
      <c r="J280" s="7">
        <v>41.58</v>
      </c>
      <c r="K280" s="7">
        <f t="shared" si="210"/>
        <v>1241.58</v>
      </c>
      <c r="L280" s="6">
        <v>43911</v>
      </c>
      <c r="M280" s="9">
        <v>0</v>
      </c>
      <c r="N280" s="7"/>
      <c r="O280" s="6"/>
    </row>
    <row r="281" spans="1:15" x14ac:dyDescent="0.35">
      <c r="A281" s="5">
        <f t="shared" si="199"/>
        <v>17275</v>
      </c>
      <c r="B281" s="6">
        <v>43905</v>
      </c>
      <c r="C281" s="5" t="s">
        <v>14</v>
      </c>
      <c r="D281" s="5">
        <v>63492</v>
      </c>
      <c r="E281" s="5">
        <v>42</v>
      </c>
      <c r="F281" s="7">
        <v>276</v>
      </c>
      <c r="G281" s="7">
        <f>+E281*F281</f>
        <v>11592</v>
      </c>
      <c r="H281" s="8" t="s">
        <v>16</v>
      </c>
      <c r="I281" s="6">
        <v>43912</v>
      </c>
      <c r="J281" s="7">
        <v>60.22</v>
      </c>
      <c r="K281" s="7">
        <f t="shared" si="210"/>
        <v>11652.22</v>
      </c>
      <c r="L281" s="6">
        <v>43914</v>
      </c>
      <c r="M281" s="9">
        <v>0.04</v>
      </c>
      <c r="N281" s="7"/>
      <c r="O281" s="6"/>
    </row>
    <row r="282" spans="1:15" x14ac:dyDescent="0.35">
      <c r="A282" s="5">
        <f t="shared" si="199"/>
        <v>17276</v>
      </c>
      <c r="B282" s="6">
        <v>43905</v>
      </c>
      <c r="C282" s="5" t="s">
        <v>13</v>
      </c>
      <c r="D282" s="5">
        <v>27651</v>
      </c>
      <c r="E282" s="5">
        <v>4</v>
      </c>
      <c r="F282" s="7">
        <v>120</v>
      </c>
      <c r="G282" s="7">
        <f t="shared" ref="G282:G283" si="211">+E282*F282</f>
        <v>480</v>
      </c>
      <c r="H282" s="8" t="s">
        <v>11</v>
      </c>
      <c r="I282" s="6">
        <v>43907</v>
      </c>
      <c r="J282" s="7">
        <v>19.52</v>
      </c>
      <c r="K282" s="7">
        <f t="shared" si="210"/>
        <v>499.52</v>
      </c>
      <c r="L282" s="6">
        <v>43911</v>
      </c>
      <c r="M282" s="9">
        <v>0</v>
      </c>
      <c r="N282" s="7"/>
      <c r="O282" s="6"/>
    </row>
    <row r="283" spans="1:15" x14ac:dyDescent="0.35">
      <c r="A283" s="5">
        <f t="shared" si="199"/>
        <v>17277</v>
      </c>
      <c r="B283" s="6">
        <v>43905</v>
      </c>
      <c r="C283" s="5" t="s">
        <v>13</v>
      </c>
      <c r="D283" s="5">
        <v>31026</v>
      </c>
      <c r="E283" s="5">
        <v>8</v>
      </c>
      <c r="F283" s="7">
        <v>120</v>
      </c>
      <c r="G283" s="7">
        <f t="shared" si="211"/>
        <v>960</v>
      </c>
      <c r="H283" s="8" t="s">
        <v>11</v>
      </c>
      <c r="I283" s="6">
        <v>43907</v>
      </c>
      <c r="J283" s="7">
        <v>21.85</v>
      </c>
      <c r="K283" s="7">
        <f t="shared" si="210"/>
        <v>981.85</v>
      </c>
      <c r="L283" s="6">
        <v>43911</v>
      </c>
      <c r="M283" s="9">
        <v>0</v>
      </c>
      <c r="N283" s="7"/>
      <c r="O283" s="6"/>
    </row>
    <row r="284" spans="1:15" x14ac:dyDescent="0.35">
      <c r="A284" s="5">
        <f t="shared" si="199"/>
        <v>17278</v>
      </c>
      <c r="B284" s="6">
        <v>43905</v>
      </c>
      <c r="C284" s="5" t="s">
        <v>14</v>
      </c>
      <c r="D284" s="5">
        <v>12532</v>
      </c>
      <c r="E284" s="5">
        <v>5</v>
      </c>
      <c r="F284" s="7">
        <v>276</v>
      </c>
      <c r="G284" s="7">
        <f>+E284*F284</f>
        <v>1380</v>
      </c>
      <c r="H284" s="8" t="s">
        <v>16</v>
      </c>
      <c r="I284" s="6">
        <v>43907</v>
      </c>
      <c r="J284" s="7">
        <v>19.62</v>
      </c>
      <c r="K284" s="7">
        <f t="shared" si="210"/>
        <v>1399.62</v>
      </c>
      <c r="L284" s="6">
        <v>43911</v>
      </c>
      <c r="M284" s="9">
        <v>0.04</v>
      </c>
      <c r="N284" s="7">
        <f>+G284*(1-M284)+J284</f>
        <v>1344.4199999999998</v>
      </c>
      <c r="O284" s="6">
        <v>43921</v>
      </c>
    </row>
    <row r="285" spans="1:15" x14ac:dyDescent="0.35">
      <c r="A285" s="5">
        <f t="shared" si="199"/>
        <v>17279</v>
      </c>
      <c r="B285" s="6">
        <v>43905</v>
      </c>
      <c r="C285" s="5" t="s">
        <v>13</v>
      </c>
      <c r="D285" s="5">
        <v>27651</v>
      </c>
      <c r="E285" s="5">
        <v>4</v>
      </c>
      <c r="F285" s="7">
        <v>120</v>
      </c>
      <c r="G285" s="7">
        <f t="shared" ref="G285" si="212">+E285*F285</f>
        <v>480</v>
      </c>
      <c r="H285" s="8" t="s">
        <v>11</v>
      </c>
      <c r="I285" s="6">
        <v>43907</v>
      </c>
      <c r="J285" s="7">
        <v>18.559999999999999</v>
      </c>
      <c r="K285" s="7">
        <f t="shared" si="210"/>
        <v>498.56</v>
      </c>
      <c r="L285" s="6">
        <v>43911</v>
      </c>
      <c r="M285" s="9">
        <v>0</v>
      </c>
      <c r="N285" s="7"/>
      <c r="O285" s="6"/>
    </row>
    <row r="286" spans="1:15" x14ac:dyDescent="0.35">
      <c r="A286" s="5">
        <f t="shared" si="199"/>
        <v>17280</v>
      </c>
      <c r="B286" s="6">
        <v>43905</v>
      </c>
      <c r="C286" s="5" t="s">
        <v>15</v>
      </c>
      <c r="D286" s="5">
        <v>17559</v>
      </c>
      <c r="E286" s="5">
        <v>5</v>
      </c>
      <c r="F286" s="7">
        <v>1164</v>
      </c>
      <c r="G286" s="7">
        <f>+E286*F286</f>
        <v>5820</v>
      </c>
      <c r="H286" s="8" t="s">
        <v>11</v>
      </c>
      <c r="I286" s="6">
        <v>43907</v>
      </c>
      <c r="J286" s="7">
        <v>20.239999999999998</v>
      </c>
      <c r="K286" s="7">
        <f>+G286+J286</f>
        <v>5840.24</v>
      </c>
      <c r="L286" s="6">
        <v>43911</v>
      </c>
      <c r="M286" s="9">
        <v>0.02</v>
      </c>
      <c r="N286" s="7"/>
    </row>
    <row r="287" spans="1:15" x14ac:dyDescent="0.35">
      <c r="A287" s="5">
        <f t="shared" si="199"/>
        <v>17281</v>
      </c>
      <c r="B287" s="6">
        <v>43906</v>
      </c>
      <c r="C287" s="5" t="s">
        <v>14</v>
      </c>
      <c r="D287" s="5">
        <v>75213</v>
      </c>
      <c r="E287" s="5">
        <v>85</v>
      </c>
      <c r="F287" s="7">
        <v>276</v>
      </c>
      <c r="G287" s="7">
        <f>+E287*F287</f>
        <v>23460</v>
      </c>
      <c r="H287" s="8" t="s">
        <v>16</v>
      </c>
      <c r="I287" s="6">
        <v>43912</v>
      </c>
      <c r="J287" s="7">
        <v>78.42</v>
      </c>
      <c r="K287" s="7">
        <f t="shared" ref="K287" si="213">+G287+J287</f>
        <v>23538.42</v>
      </c>
      <c r="L287" s="6">
        <v>43918</v>
      </c>
      <c r="M287" s="9">
        <v>0.04</v>
      </c>
    </row>
    <row r="288" spans="1:15" x14ac:dyDescent="0.35">
      <c r="A288" s="5">
        <f t="shared" si="199"/>
        <v>17282</v>
      </c>
      <c r="B288" s="6">
        <v>43906</v>
      </c>
      <c r="C288" s="5" t="s">
        <v>13</v>
      </c>
      <c r="D288" s="5">
        <v>23657</v>
      </c>
      <c r="E288" s="5">
        <v>4</v>
      </c>
      <c r="F288" s="7">
        <v>120</v>
      </c>
      <c r="G288" s="7">
        <f t="shared" ref="G288" si="214">+E288*F288</f>
        <v>480</v>
      </c>
      <c r="H288" s="8" t="s">
        <v>11</v>
      </c>
      <c r="I288" s="6">
        <v>43910</v>
      </c>
      <c r="J288" s="7">
        <v>18.440000000000001</v>
      </c>
      <c r="K288" s="7">
        <f t="shared" ref="K288:K289" si="215">+G288+J288</f>
        <v>498.44</v>
      </c>
      <c r="L288" s="6">
        <v>43914</v>
      </c>
      <c r="M288" s="9">
        <v>0</v>
      </c>
    </row>
    <row r="289" spans="1:15" x14ac:dyDescent="0.35">
      <c r="A289" s="5">
        <f t="shared" si="199"/>
        <v>17283</v>
      </c>
      <c r="B289" s="6">
        <v>43906</v>
      </c>
      <c r="C289" s="5" t="s">
        <v>14</v>
      </c>
      <c r="D289" s="5">
        <v>54211</v>
      </c>
      <c r="E289" s="5">
        <v>25</v>
      </c>
      <c r="F289" s="7">
        <v>276</v>
      </c>
      <c r="G289" s="7">
        <f>+E289*F289</f>
        <v>6900</v>
      </c>
      <c r="H289" s="8" t="s">
        <v>16</v>
      </c>
      <c r="I289" s="6">
        <v>43910</v>
      </c>
      <c r="J289" s="7">
        <v>63.48</v>
      </c>
      <c r="K289" s="7">
        <f t="shared" si="215"/>
        <v>6963.48</v>
      </c>
      <c r="L289" s="6">
        <v>43918</v>
      </c>
      <c r="M289" s="9">
        <v>0.04</v>
      </c>
    </row>
    <row r="290" spans="1:15" x14ac:dyDescent="0.35">
      <c r="A290" s="5">
        <f t="shared" si="199"/>
        <v>17284</v>
      </c>
      <c r="B290" s="6">
        <v>43906</v>
      </c>
      <c r="C290" s="5" t="s">
        <v>13</v>
      </c>
      <c r="D290" s="5">
        <v>27651</v>
      </c>
      <c r="E290" s="5">
        <v>3</v>
      </c>
      <c r="F290" s="7">
        <v>120</v>
      </c>
      <c r="G290" s="7">
        <f t="shared" ref="G290:G295" si="216">+E290*F290</f>
        <v>360</v>
      </c>
      <c r="H290" s="8" t="s">
        <v>11</v>
      </c>
      <c r="I290" s="6">
        <v>43910</v>
      </c>
      <c r="J290" s="7">
        <v>17.86</v>
      </c>
      <c r="K290" s="7">
        <f t="shared" ref="K290:K295" si="217">+G290+J290</f>
        <v>377.86</v>
      </c>
      <c r="L290" s="6">
        <v>43913</v>
      </c>
      <c r="M290" s="9">
        <v>0</v>
      </c>
    </row>
    <row r="291" spans="1:15" x14ac:dyDescent="0.35">
      <c r="A291" s="5">
        <f t="shared" si="199"/>
        <v>17285</v>
      </c>
      <c r="B291" s="6">
        <v>43906</v>
      </c>
      <c r="C291" s="5" t="s">
        <v>13</v>
      </c>
      <c r="D291" s="5">
        <v>32681</v>
      </c>
      <c r="E291" s="5">
        <v>4</v>
      </c>
      <c r="F291" s="7">
        <v>120</v>
      </c>
      <c r="G291" s="7">
        <f t="shared" si="216"/>
        <v>480</v>
      </c>
      <c r="H291" s="8" t="s">
        <v>11</v>
      </c>
      <c r="I291" s="6">
        <v>43910</v>
      </c>
      <c r="J291" s="7">
        <v>18.96</v>
      </c>
      <c r="K291" s="7">
        <f t="shared" si="217"/>
        <v>498.96</v>
      </c>
      <c r="L291" s="6">
        <v>43913</v>
      </c>
      <c r="M291" s="9">
        <v>0</v>
      </c>
    </row>
    <row r="292" spans="1:15" x14ac:dyDescent="0.35">
      <c r="A292" s="5">
        <f t="shared" si="199"/>
        <v>17286</v>
      </c>
      <c r="B292" s="6">
        <v>43906</v>
      </c>
      <c r="C292" s="5" t="s">
        <v>13</v>
      </c>
      <c r="D292" s="5">
        <v>36683</v>
      </c>
      <c r="E292" s="5">
        <v>6</v>
      </c>
      <c r="F292" s="7">
        <v>120</v>
      </c>
      <c r="G292" s="7">
        <f t="shared" si="216"/>
        <v>720</v>
      </c>
      <c r="H292" s="8" t="s">
        <v>11</v>
      </c>
      <c r="I292" s="6">
        <v>43910</v>
      </c>
      <c r="J292" s="7">
        <v>21.57</v>
      </c>
      <c r="K292" s="7">
        <f t="shared" si="217"/>
        <v>741.57</v>
      </c>
      <c r="L292" s="6">
        <v>43913</v>
      </c>
      <c r="M292" s="9">
        <v>0</v>
      </c>
    </row>
    <row r="293" spans="1:15" x14ac:dyDescent="0.35">
      <c r="A293" s="5">
        <f t="shared" si="199"/>
        <v>17287</v>
      </c>
      <c r="B293" s="6">
        <v>43906</v>
      </c>
      <c r="C293" s="5" t="s">
        <v>13</v>
      </c>
      <c r="D293" s="5">
        <v>23657</v>
      </c>
      <c r="E293" s="5">
        <v>4</v>
      </c>
      <c r="F293" s="7">
        <v>120</v>
      </c>
      <c r="G293" s="7">
        <f t="shared" si="216"/>
        <v>480</v>
      </c>
      <c r="H293" s="8" t="s">
        <v>11</v>
      </c>
      <c r="I293" s="6">
        <v>43910</v>
      </c>
      <c r="J293" s="7">
        <v>19.28</v>
      </c>
      <c r="K293" s="7">
        <f t="shared" si="217"/>
        <v>499.28</v>
      </c>
      <c r="L293" s="6">
        <v>43913</v>
      </c>
      <c r="M293" s="9">
        <v>0</v>
      </c>
    </row>
    <row r="294" spans="1:15" x14ac:dyDescent="0.35">
      <c r="A294" s="5">
        <f t="shared" si="199"/>
        <v>17288</v>
      </c>
      <c r="B294" s="6">
        <v>43906</v>
      </c>
      <c r="C294" s="5" t="s">
        <v>13</v>
      </c>
      <c r="D294" s="5">
        <v>45455</v>
      </c>
      <c r="E294" s="5">
        <v>15</v>
      </c>
      <c r="F294" s="7">
        <v>120</v>
      </c>
      <c r="G294" s="7">
        <f t="shared" si="216"/>
        <v>1800</v>
      </c>
      <c r="H294" s="8" t="s">
        <v>11</v>
      </c>
      <c r="I294" s="6">
        <v>43912</v>
      </c>
      <c r="J294" s="7">
        <v>45.61</v>
      </c>
      <c r="K294" s="7">
        <f t="shared" si="217"/>
        <v>1845.61</v>
      </c>
      <c r="L294" s="6">
        <v>43913</v>
      </c>
      <c r="M294" s="9">
        <v>0</v>
      </c>
    </row>
    <row r="295" spans="1:15" x14ac:dyDescent="0.35">
      <c r="A295" s="5">
        <f t="shared" si="199"/>
        <v>17289</v>
      </c>
      <c r="B295" s="6">
        <v>43906</v>
      </c>
      <c r="C295" s="5" t="s">
        <v>13</v>
      </c>
      <c r="D295" s="5">
        <v>57852</v>
      </c>
      <c r="E295" s="5">
        <v>4</v>
      </c>
      <c r="F295" s="7">
        <v>120</v>
      </c>
      <c r="G295" s="7">
        <f t="shared" si="216"/>
        <v>480</v>
      </c>
      <c r="H295" s="8" t="s">
        <v>11</v>
      </c>
      <c r="I295" s="6">
        <v>43910</v>
      </c>
      <c r="J295" s="7">
        <v>22.56</v>
      </c>
      <c r="K295" s="7">
        <f t="shared" si="217"/>
        <v>502.56</v>
      </c>
      <c r="L295" s="6">
        <v>43913</v>
      </c>
      <c r="M295" s="9">
        <v>0</v>
      </c>
    </row>
    <row r="296" spans="1:15" x14ac:dyDescent="0.35">
      <c r="A296" s="5">
        <f t="shared" si="199"/>
        <v>17290</v>
      </c>
      <c r="B296" s="6">
        <v>43906</v>
      </c>
      <c r="C296" s="5" t="s">
        <v>15</v>
      </c>
      <c r="D296" s="5">
        <v>31026</v>
      </c>
      <c r="E296" s="5">
        <v>5</v>
      </c>
      <c r="F296" s="7">
        <v>1164</v>
      </c>
      <c r="G296" s="7">
        <f>+E296*F296</f>
        <v>5820</v>
      </c>
      <c r="H296" s="8" t="s">
        <v>11</v>
      </c>
      <c r="I296" s="6">
        <v>43910</v>
      </c>
      <c r="J296" s="7">
        <v>20.239999999999998</v>
      </c>
      <c r="K296" s="7">
        <f>+G296+J296</f>
        <v>5840.24</v>
      </c>
      <c r="L296" s="6">
        <v>43913</v>
      </c>
      <c r="M296" s="9">
        <v>0.02</v>
      </c>
    </row>
    <row r="297" spans="1:15" x14ac:dyDescent="0.35">
      <c r="A297" s="5">
        <f t="shared" si="199"/>
        <v>17291</v>
      </c>
      <c r="B297" s="6">
        <v>43906</v>
      </c>
      <c r="C297" s="5" t="s">
        <v>14</v>
      </c>
      <c r="D297" s="5">
        <v>25192</v>
      </c>
      <c r="E297" s="5">
        <v>5</v>
      </c>
      <c r="F297" s="7">
        <v>276</v>
      </c>
      <c r="G297" s="7">
        <f>+E297*F297</f>
        <v>1380</v>
      </c>
      <c r="H297" s="8" t="s">
        <v>16</v>
      </c>
      <c r="I297" s="6">
        <v>43910</v>
      </c>
      <c r="J297" s="7">
        <v>21.34</v>
      </c>
      <c r="K297" s="7">
        <f t="shared" ref="K297:K299" si="218">+G297+J297</f>
        <v>1401.34</v>
      </c>
      <c r="L297" s="6">
        <v>43913</v>
      </c>
      <c r="M297" s="9">
        <v>0.04</v>
      </c>
    </row>
    <row r="298" spans="1:15" x14ac:dyDescent="0.35">
      <c r="A298" s="5">
        <f t="shared" si="199"/>
        <v>17292</v>
      </c>
      <c r="B298" s="6">
        <v>43907</v>
      </c>
      <c r="C298" s="5" t="s">
        <v>14</v>
      </c>
      <c r="D298" s="5">
        <v>69311</v>
      </c>
      <c r="E298" s="5">
        <v>26</v>
      </c>
      <c r="F298" s="7">
        <v>276</v>
      </c>
      <c r="G298" s="7">
        <f>+E298*F298</f>
        <v>7176</v>
      </c>
      <c r="H298" s="8" t="s">
        <v>16</v>
      </c>
      <c r="I298" s="6">
        <v>43910</v>
      </c>
      <c r="J298" s="7">
        <v>40.630000000000003</v>
      </c>
      <c r="K298" s="7">
        <f t="shared" si="218"/>
        <v>7216.63</v>
      </c>
      <c r="L298" s="6">
        <v>43913</v>
      </c>
      <c r="M298" s="9">
        <v>0.04</v>
      </c>
      <c r="N298" s="7"/>
      <c r="O298" s="6"/>
    </row>
    <row r="299" spans="1:15" x14ac:dyDescent="0.35">
      <c r="A299" s="5">
        <f t="shared" si="199"/>
        <v>17293</v>
      </c>
      <c r="B299" s="6">
        <v>43907</v>
      </c>
      <c r="C299" s="5" t="s">
        <v>13</v>
      </c>
      <c r="D299" s="5">
        <v>35698</v>
      </c>
      <c r="E299" s="5">
        <v>6</v>
      </c>
      <c r="F299" s="7">
        <v>120</v>
      </c>
      <c r="G299" s="7">
        <f t="shared" ref="G299" si="219">+E299*F299</f>
        <v>720</v>
      </c>
      <c r="H299" s="8" t="s">
        <v>11</v>
      </c>
      <c r="I299" s="6">
        <v>43914</v>
      </c>
      <c r="J299" s="7">
        <v>21.54</v>
      </c>
      <c r="K299" s="7">
        <f t="shared" si="218"/>
        <v>741.54</v>
      </c>
      <c r="L299" s="6">
        <v>43914</v>
      </c>
      <c r="M299" s="9">
        <v>0</v>
      </c>
      <c r="N299" s="7"/>
      <c r="O299" s="6"/>
    </row>
    <row r="300" spans="1:15" x14ac:dyDescent="0.35">
      <c r="A300" s="5">
        <f t="shared" si="199"/>
        <v>17294</v>
      </c>
      <c r="B300" s="6">
        <v>43907</v>
      </c>
      <c r="C300" s="5" t="s">
        <v>13</v>
      </c>
      <c r="D300" s="5">
        <v>16950</v>
      </c>
      <c r="E300" s="5">
        <v>4</v>
      </c>
      <c r="F300" s="7">
        <v>120</v>
      </c>
      <c r="G300" s="7">
        <f>+E300*F300</f>
        <v>480</v>
      </c>
      <c r="H300" s="8" t="s">
        <v>16</v>
      </c>
      <c r="I300" s="6">
        <v>43910</v>
      </c>
      <c r="J300" s="7">
        <v>18.559999999999999</v>
      </c>
      <c r="K300" s="7">
        <f>+G300+J300</f>
        <v>498.56</v>
      </c>
      <c r="L300" s="6">
        <v>43914</v>
      </c>
      <c r="M300" s="9">
        <v>0</v>
      </c>
      <c r="N300" s="7"/>
      <c r="O300" s="6"/>
    </row>
    <row r="301" spans="1:15" x14ac:dyDescent="0.35">
      <c r="A301" s="5">
        <f t="shared" si="199"/>
        <v>17295</v>
      </c>
      <c r="B301" s="6">
        <v>43907</v>
      </c>
      <c r="C301" s="5" t="s">
        <v>15</v>
      </c>
      <c r="D301" s="5">
        <v>56707</v>
      </c>
      <c r="E301" s="5">
        <v>12</v>
      </c>
      <c r="F301" s="7">
        <v>1164</v>
      </c>
      <c r="G301" s="7">
        <f t="shared" ref="G301" si="220">+E301*F301</f>
        <v>13968</v>
      </c>
      <c r="H301" s="8" t="s">
        <v>17</v>
      </c>
      <c r="I301" s="6">
        <v>43914</v>
      </c>
      <c r="J301" s="7">
        <v>30.89</v>
      </c>
      <c r="K301" s="7">
        <f t="shared" ref="K301:K311" si="221">+G301+J301</f>
        <v>13998.89</v>
      </c>
      <c r="L301" s="6">
        <v>43914</v>
      </c>
      <c r="M301" s="9">
        <v>0.03</v>
      </c>
      <c r="N301" s="7"/>
      <c r="O301" s="6"/>
    </row>
    <row r="302" spans="1:15" x14ac:dyDescent="0.35">
      <c r="A302" s="5">
        <f t="shared" si="199"/>
        <v>17296</v>
      </c>
      <c r="B302" s="6">
        <v>43907</v>
      </c>
      <c r="C302" s="5" t="s">
        <v>14</v>
      </c>
      <c r="D302" s="5">
        <v>60056</v>
      </c>
      <c r="E302" s="5">
        <v>38</v>
      </c>
      <c r="F302" s="7">
        <v>276</v>
      </c>
      <c r="G302" s="7">
        <f>+E302*F302</f>
        <v>10488</v>
      </c>
      <c r="H302" s="8" t="s">
        <v>16</v>
      </c>
      <c r="I302" s="6">
        <v>43914</v>
      </c>
      <c r="J302" s="7">
        <v>54.84</v>
      </c>
      <c r="K302" s="7">
        <f t="shared" si="221"/>
        <v>10542.84</v>
      </c>
      <c r="L302" s="6">
        <v>43914</v>
      </c>
      <c r="M302" s="9">
        <v>0.04</v>
      </c>
      <c r="N302" s="7">
        <f>+G302*(1-M302)+J302</f>
        <v>10123.32</v>
      </c>
      <c r="O302" s="6">
        <v>43921</v>
      </c>
    </row>
    <row r="303" spans="1:15" x14ac:dyDescent="0.35">
      <c r="A303" s="5">
        <f t="shared" si="199"/>
        <v>17297</v>
      </c>
      <c r="B303" s="6">
        <v>43907</v>
      </c>
      <c r="C303" s="5" t="s">
        <v>13</v>
      </c>
      <c r="D303" s="5">
        <v>35698</v>
      </c>
      <c r="E303" s="5">
        <v>3</v>
      </c>
      <c r="F303" s="7">
        <v>120</v>
      </c>
      <c r="G303" s="7">
        <f t="shared" ref="G303" si="222">+E303*F303</f>
        <v>360</v>
      </c>
      <c r="H303" s="8" t="s">
        <v>11</v>
      </c>
      <c r="I303" s="6">
        <v>43910</v>
      </c>
      <c r="J303" s="7">
        <v>12.68</v>
      </c>
      <c r="K303" s="7">
        <f t="shared" si="221"/>
        <v>372.68</v>
      </c>
      <c r="L303" s="6">
        <v>43914</v>
      </c>
      <c r="M303" s="9">
        <v>0</v>
      </c>
      <c r="N303" s="7"/>
      <c r="O303" s="6"/>
    </row>
    <row r="304" spans="1:15" x14ac:dyDescent="0.35">
      <c r="A304" s="5">
        <f t="shared" si="199"/>
        <v>17298</v>
      </c>
      <c r="B304" s="6">
        <v>43907</v>
      </c>
      <c r="C304" s="5" t="s">
        <v>14</v>
      </c>
      <c r="D304" s="5">
        <v>63492</v>
      </c>
      <c r="E304" s="5">
        <v>24</v>
      </c>
      <c r="F304" s="7">
        <v>276</v>
      </c>
      <c r="G304" s="7">
        <f>+E304*F304</f>
        <v>6624</v>
      </c>
      <c r="H304" s="8" t="s">
        <v>16</v>
      </c>
      <c r="I304" s="6">
        <v>43914</v>
      </c>
      <c r="J304" s="7">
        <v>65.81</v>
      </c>
      <c r="K304" s="7">
        <f t="shared" si="221"/>
        <v>6689.81</v>
      </c>
      <c r="L304" s="6">
        <v>43918</v>
      </c>
      <c r="M304" s="9">
        <v>0.04</v>
      </c>
      <c r="N304" s="7"/>
      <c r="O304" s="6"/>
    </row>
    <row r="305" spans="1:15" x14ac:dyDescent="0.35">
      <c r="A305" s="5">
        <f t="shared" si="199"/>
        <v>17299</v>
      </c>
      <c r="B305" s="6">
        <v>43907</v>
      </c>
      <c r="C305" s="5" t="s">
        <v>15</v>
      </c>
      <c r="D305" s="5">
        <v>59147</v>
      </c>
      <c r="E305" s="5">
        <v>8</v>
      </c>
      <c r="F305" s="7">
        <v>1164</v>
      </c>
      <c r="G305" s="7">
        <f t="shared" ref="G305:G307" si="223">+E305*F305</f>
        <v>9312</v>
      </c>
      <c r="H305" s="8" t="s">
        <v>16</v>
      </c>
      <c r="I305" s="6">
        <v>43910</v>
      </c>
      <c r="J305" s="7">
        <v>23.61</v>
      </c>
      <c r="K305" s="7">
        <f t="shared" si="221"/>
        <v>9335.61</v>
      </c>
      <c r="L305" s="6">
        <v>43913</v>
      </c>
      <c r="M305" s="9">
        <v>0.03</v>
      </c>
      <c r="N305" s="7"/>
      <c r="O305" s="6"/>
    </row>
    <row r="306" spans="1:15" x14ac:dyDescent="0.35">
      <c r="A306" s="5">
        <f t="shared" si="199"/>
        <v>17300</v>
      </c>
      <c r="B306" s="6">
        <v>43907</v>
      </c>
      <c r="C306" s="5" t="s">
        <v>14</v>
      </c>
      <c r="D306" s="5">
        <v>76223</v>
      </c>
      <c r="E306" s="5">
        <v>180</v>
      </c>
      <c r="F306" s="7">
        <v>276</v>
      </c>
      <c r="G306" s="7">
        <f t="shared" si="223"/>
        <v>49680</v>
      </c>
      <c r="H306" s="8" t="s">
        <v>16</v>
      </c>
      <c r="I306" s="6">
        <v>43914</v>
      </c>
      <c r="J306" s="7">
        <v>265.27</v>
      </c>
      <c r="K306" s="7">
        <f t="shared" si="221"/>
        <v>49945.27</v>
      </c>
      <c r="L306" s="6">
        <v>43918</v>
      </c>
      <c r="M306" s="9">
        <v>0.03</v>
      </c>
      <c r="N306" s="7"/>
      <c r="O306" s="6"/>
    </row>
    <row r="307" spans="1:15" x14ac:dyDescent="0.35">
      <c r="A307" s="5">
        <f t="shared" si="199"/>
        <v>17301</v>
      </c>
      <c r="B307" s="6">
        <v>43910</v>
      </c>
      <c r="C307" s="5" t="s">
        <v>13</v>
      </c>
      <c r="D307" s="5">
        <v>45632</v>
      </c>
      <c r="E307" s="5">
        <v>28</v>
      </c>
      <c r="F307" s="7">
        <v>120</v>
      </c>
      <c r="G307" s="7">
        <f t="shared" si="223"/>
        <v>3360</v>
      </c>
      <c r="H307" s="8" t="s">
        <v>11</v>
      </c>
      <c r="I307" s="6">
        <v>75687</v>
      </c>
      <c r="J307" s="7">
        <v>152.36000000000001</v>
      </c>
      <c r="K307" s="7">
        <f t="shared" si="221"/>
        <v>3512.36</v>
      </c>
      <c r="L307" s="6">
        <v>43914</v>
      </c>
      <c r="M307" s="9">
        <v>0.02</v>
      </c>
      <c r="N307" s="7"/>
      <c r="O307" s="6"/>
    </row>
    <row r="308" spans="1:15" x14ac:dyDescent="0.35">
      <c r="A308" s="5">
        <f t="shared" si="199"/>
        <v>17302</v>
      </c>
      <c r="B308" s="6">
        <v>43910</v>
      </c>
      <c r="C308" s="5" t="s">
        <v>14</v>
      </c>
      <c r="D308" s="5">
        <v>63251</v>
      </c>
      <c r="E308" s="5">
        <v>60</v>
      </c>
      <c r="F308" s="7">
        <v>276</v>
      </c>
      <c r="G308" s="7">
        <f>+E308*F308</f>
        <v>16560</v>
      </c>
      <c r="H308" s="8" t="s">
        <v>16</v>
      </c>
      <c r="I308" s="6">
        <v>43914</v>
      </c>
      <c r="J308" s="7">
        <v>57.54</v>
      </c>
      <c r="K308" s="7">
        <f t="shared" si="221"/>
        <v>16617.54</v>
      </c>
      <c r="L308" s="6">
        <v>43918</v>
      </c>
      <c r="M308" s="9">
        <v>0.04</v>
      </c>
      <c r="N308" s="7"/>
      <c r="O308" s="6"/>
    </row>
    <row r="309" spans="1:15" x14ac:dyDescent="0.35">
      <c r="A309" s="5">
        <f t="shared" ref="A309:A372" si="224">+A308+1</f>
        <v>17303</v>
      </c>
      <c r="B309" s="6">
        <v>43910</v>
      </c>
      <c r="C309" s="5" t="s">
        <v>13</v>
      </c>
      <c r="D309" s="5">
        <v>36951</v>
      </c>
      <c r="E309" s="5">
        <v>3</v>
      </c>
      <c r="F309" s="7">
        <v>120</v>
      </c>
      <c r="G309" s="7">
        <f t="shared" ref="G309:G311" si="225">+E309*F309</f>
        <v>360</v>
      </c>
      <c r="H309" s="8" t="s">
        <v>11</v>
      </c>
      <c r="I309" s="6">
        <v>75687</v>
      </c>
      <c r="J309" s="7">
        <v>15.04</v>
      </c>
      <c r="K309" s="7">
        <f t="shared" si="221"/>
        <v>375.04</v>
      </c>
      <c r="L309" s="6">
        <v>43914</v>
      </c>
      <c r="M309" s="9">
        <v>0</v>
      </c>
      <c r="N309" s="7"/>
      <c r="O309" s="6"/>
    </row>
    <row r="310" spans="1:15" x14ac:dyDescent="0.35">
      <c r="A310" s="5">
        <f t="shared" si="224"/>
        <v>17304</v>
      </c>
      <c r="B310" s="6">
        <v>43910</v>
      </c>
      <c r="C310" s="5" t="s">
        <v>13</v>
      </c>
      <c r="D310" s="5">
        <v>57852</v>
      </c>
      <c r="E310" s="5">
        <v>16</v>
      </c>
      <c r="F310" s="7">
        <v>120</v>
      </c>
      <c r="G310" s="7">
        <f t="shared" si="225"/>
        <v>1920</v>
      </c>
      <c r="H310" s="8" t="s">
        <v>16</v>
      </c>
      <c r="I310" s="6">
        <v>43914</v>
      </c>
      <c r="J310" s="7">
        <v>25.01</v>
      </c>
      <c r="K310" s="7">
        <f t="shared" si="221"/>
        <v>1945.01</v>
      </c>
      <c r="L310" s="6">
        <v>43918</v>
      </c>
      <c r="M310" s="9">
        <v>0.03</v>
      </c>
      <c r="N310" s="7"/>
      <c r="O310" s="6"/>
    </row>
    <row r="311" spans="1:15" x14ac:dyDescent="0.35">
      <c r="A311" s="5">
        <f t="shared" si="224"/>
        <v>17305</v>
      </c>
      <c r="B311" s="6">
        <v>43910</v>
      </c>
      <c r="C311" s="5" t="s">
        <v>14</v>
      </c>
      <c r="D311" s="5">
        <v>32681</v>
      </c>
      <c r="E311" s="5">
        <v>4</v>
      </c>
      <c r="F311" s="7">
        <v>276</v>
      </c>
      <c r="G311" s="7">
        <f t="shared" si="225"/>
        <v>1104</v>
      </c>
      <c r="H311" s="8" t="s">
        <v>11</v>
      </c>
      <c r="I311" s="6">
        <v>75687</v>
      </c>
      <c r="J311" s="7">
        <v>20.13</v>
      </c>
      <c r="K311" s="7">
        <f t="shared" si="221"/>
        <v>1124.1300000000001</v>
      </c>
      <c r="L311" s="6">
        <v>43919</v>
      </c>
      <c r="M311" s="9">
        <v>0.04</v>
      </c>
      <c r="N311" s="7"/>
      <c r="O311" s="6"/>
    </row>
    <row r="312" spans="1:15" x14ac:dyDescent="0.35">
      <c r="A312" s="5">
        <f t="shared" si="224"/>
        <v>17306</v>
      </c>
      <c r="B312" s="6">
        <v>43910</v>
      </c>
      <c r="C312" s="5" t="s">
        <v>13</v>
      </c>
      <c r="D312" s="5">
        <v>50647</v>
      </c>
      <c r="E312" s="5">
        <v>25</v>
      </c>
      <c r="F312" s="7">
        <v>120</v>
      </c>
      <c r="G312" s="7">
        <f>+E312*F312</f>
        <v>3000</v>
      </c>
      <c r="H312" s="8" t="s">
        <v>16</v>
      </c>
      <c r="I312" s="6">
        <v>75692</v>
      </c>
      <c r="J312" s="7">
        <v>36.31</v>
      </c>
      <c r="K312" s="7">
        <f>+G312+J312</f>
        <v>3036.31</v>
      </c>
      <c r="L312" s="6">
        <v>43919</v>
      </c>
      <c r="M312" s="9">
        <v>0.03</v>
      </c>
      <c r="N312" s="7"/>
      <c r="O312" s="6"/>
    </row>
    <row r="313" spans="1:15" x14ac:dyDescent="0.35">
      <c r="A313" s="5">
        <f t="shared" si="224"/>
        <v>17307</v>
      </c>
      <c r="B313" s="6">
        <v>43910</v>
      </c>
      <c r="C313" s="5" t="s">
        <v>13</v>
      </c>
      <c r="D313" s="5">
        <v>15682</v>
      </c>
      <c r="E313" s="5">
        <v>2</v>
      </c>
      <c r="F313" s="7">
        <v>120</v>
      </c>
      <c r="G313" s="7">
        <f>+E313*F313</f>
        <v>240</v>
      </c>
      <c r="H313" s="8" t="s">
        <v>16</v>
      </c>
      <c r="I313" s="6">
        <v>75687</v>
      </c>
      <c r="J313" s="7">
        <v>36.31</v>
      </c>
      <c r="K313" s="7">
        <f>+G313+J313</f>
        <v>276.31</v>
      </c>
      <c r="L313" s="6">
        <v>43919</v>
      </c>
      <c r="M313" s="9">
        <v>0</v>
      </c>
      <c r="N313" s="7"/>
      <c r="O313" s="6"/>
    </row>
    <row r="314" spans="1:15" x14ac:dyDescent="0.35">
      <c r="A314" s="5">
        <f t="shared" si="224"/>
        <v>17308</v>
      </c>
      <c r="B314" s="6">
        <v>43910</v>
      </c>
      <c r="C314" s="5" t="s">
        <v>15</v>
      </c>
      <c r="D314" s="5">
        <v>75213</v>
      </c>
      <c r="E314" s="5">
        <v>144</v>
      </c>
      <c r="F314" s="7">
        <v>1164</v>
      </c>
      <c r="G314" s="7">
        <f t="shared" ref="G314:G317" si="226">+E314*F314</f>
        <v>167616</v>
      </c>
      <c r="H314" s="8" t="s">
        <v>16</v>
      </c>
      <c r="I314" s="6">
        <v>75692</v>
      </c>
      <c r="J314" s="7">
        <v>98.21</v>
      </c>
      <c r="K314" s="7">
        <f t="shared" ref="K314:K317" si="227">+G314+J314</f>
        <v>167714.21</v>
      </c>
      <c r="L314" s="6">
        <v>43919</v>
      </c>
      <c r="M314" s="9">
        <v>0.05</v>
      </c>
      <c r="N314" s="7"/>
      <c r="O314" s="6"/>
    </row>
    <row r="315" spans="1:15" x14ac:dyDescent="0.35">
      <c r="A315" s="5">
        <f t="shared" si="224"/>
        <v>17309</v>
      </c>
      <c r="B315" s="6">
        <v>43910</v>
      </c>
      <c r="C315" s="5" t="s">
        <v>13</v>
      </c>
      <c r="D315" s="5">
        <v>23657</v>
      </c>
      <c r="E315" s="5">
        <v>2</v>
      </c>
      <c r="F315" s="7">
        <v>120</v>
      </c>
      <c r="G315" s="7">
        <f t="shared" si="226"/>
        <v>240</v>
      </c>
      <c r="H315" s="8" t="s">
        <v>11</v>
      </c>
      <c r="I315" s="6">
        <v>75687</v>
      </c>
      <c r="J315" s="7">
        <v>12.61</v>
      </c>
      <c r="K315" s="7">
        <f t="shared" si="227"/>
        <v>252.61</v>
      </c>
      <c r="L315" s="6">
        <v>43919</v>
      </c>
      <c r="M315" s="9">
        <v>0</v>
      </c>
      <c r="N315" s="7"/>
      <c r="O315" s="6"/>
    </row>
    <row r="316" spans="1:15" x14ac:dyDescent="0.35">
      <c r="A316" s="5">
        <f t="shared" si="224"/>
        <v>17310</v>
      </c>
      <c r="B316" s="6">
        <v>43910</v>
      </c>
      <c r="C316" s="5" t="s">
        <v>13</v>
      </c>
      <c r="D316" s="5">
        <v>21192</v>
      </c>
      <c r="E316" s="5">
        <v>6</v>
      </c>
      <c r="F316" s="7">
        <v>120</v>
      </c>
      <c r="G316" s="7">
        <f t="shared" si="226"/>
        <v>720</v>
      </c>
      <c r="H316" s="8" t="s">
        <v>17</v>
      </c>
      <c r="I316" s="6">
        <v>75687</v>
      </c>
      <c r="J316" s="7">
        <v>16.22</v>
      </c>
      <c r="K316" s="7">
        <f t="shared" si="227"/>
        <v>736.22</v>
      </c>
      <c r="L316" s="6">
        <v>43919</v>
      </c>
      <c r="M316" s="9">
        <v>0</v>
      </c>
      <c r="N316" s="7"/>
      <c r="O316" s="6"/>
    </row>
    <row r="317" spans="1:15" x14ac:dyDescent="0.35">
      <c r="A317" s="5">
        <f t="shared" si="224"/>
        <v>17311</v>
      </c>
      <c r="B317" s="6">
        <v>43911</v>
      </c>
      <c r="C317" s="5" t="s">
        <v>14</v>
      </c>
      <c r="D317" s="5">
        <v>15632</v>
      </c>
      <c r="E317" s="5">
        <v>4</v>
      </c>
      <c r="F317" s="7">
        <v>276</v>
      </c>
      <c r="G317" s="7">
        <f t="shared" si="226"/>
        <v>1104</v>
      </c>
      <c r="H317" s="8" t="s">
        <v>11</v>
      </c>
      <c r="I317" s="6">
        <v>43913</v>
      </c>
      <c r="J317" s="7">
        <v>20.13</v>
      </c>
      <c r="K317" s="7">
        <f t="shared" si="227"/>
        <v>1124.1300000000001</v>
      </c>
      <c r="L317" s="6">
        <v>43917</v>
      </c>
      <c r="M317" s="9">
        <v>0</v>
      </c>
    </row>
    <row r="318" spans="1:15" x14ac:dyDescent="0.35">
      <c r="A318" s="5">
        <f t="shared" si="224"/>
        <v>17312</v>
      </c>
      <c r="B318" s="6">
        <v>43911</v>
      </c>
      <c r="C318" s="5" t="s">
        <v>13</v>
      </c>
      <c r="D318" s="5">
        <v>32681</v>
      </c>
      <c r="E318" s="5">
        <v>7</v>
      </c>
      <c r="F318" s="7">
        <v>120</v>
      </c>
      <c r="G318" s="7">
        <f t="shared" ref="G318:G322" si="228">+E318*F318</f>
        <v>840</v>
      </c>
      <c r="H318" s="8" t="s">
        <v>11</v>
      </c>
      <c r="I318" s="6">
        <v>43913</v>
      </c>
      <c r="J318" s="7">
        <v>18.63</v>
      </c>
      <c r="K318" s="7">
        <f t="shared" ref="K318:K322" si="229">+G318+J318</f>
        <v>858.63</v>
      </c>
      <c r="L318" s="6">
        <v>43917</v>
      </c>
      <c r="M318" s="9">
        <v>0</v>
      </c>
    </row>
    <row r="319" spans="1:15" x14ac:dyDescent="0.35">
      <c r="A319" s="5">
        <f t="shared" si="224"/>
        <v>17313</v>
      </c>
      <c r="B319" s="6">
        <v>43911</v>
      </c>
      <c r="C319" s="5" t="s">
        <v>13</v>
      </c>
      <c r="D319" s="5">
        <v>31026</v>
      </c>
      <c r="E319" s="5">
        <v>5</v>
      </c>
      <c r="F319" s="7">
        <v>120</v>
      </c>
      <c r="G319" s="7">
        <f t="shared" si="228"/>
        <v>600</v>
      </c>
      <c r="H319" s="8" t="s">
        <v>11</v>
      </c>
      <c r="I319" s="6">
        <v>43913</v>
      </c>
      <c r="J319" s="7">
        <v>21.74</v>
      </c>
      <c r="K319" s="7">
        <f t="shared" si="229"/>
        <v>621.74</v>
      </c>
      <c r="L319" s="6">
        <v>43917</v>
      </c>
      <c r="M319" s="9">
        <v>0</v>
      </c>
    </row>
    <row r="320" spans="1:15" x14ac:dyDescent="0.35">
      <c r="A320" s="5">
        <f t="shared" si="224"/>
        <v>17314</v>
      </c>
      <c r="B320" s="6">
        <v>43911</v>
      </c>
      <c r="C320" s="5" t="s">
        <v>13</v>
      </c>
      <c r="D320" s="5">
        <v>23657</v>
      </c>
      <c r="E320" s="5">
        <v>3</v>
      </c>
      <c r="F320" s="7">
        <v>120</v>
      </c>
      <c r="G320" s="7">
        <f t="shared" si="228"/>
        <v>360</v>
      </c>
      <c r="H320" s="8" t="s">
        <v>11</v>
      </c>
      <c r="I320" s="6">
        <v>43913</v>
      </c>
      <c r="J320" s="7">
        <v>15.87</v>
      </c>
      <c r="K320" s="7">
        <f t="shared" si="229"/>
        <v>375.87</v>
      </c>
      <c r="L320" s="6">
        <v>43917</v>
      </c>
      <c r="M320" s="9">
        <v>0</v>
      </c>
    </row>
    <row r="321" spans="1:13" x14ac:dyDescent="0.35">
      <c r="A321" s="5">
        <f t="shared" si="224"/>
        <v>17315</v>
      </c>
      <c r="B321" s="6">
        <v>43911</v>
      </c>
      <c r="C321" s="5" t="s">
        <v>13</v>
      </c>
      <c r="D321" s="5">
        <v>45455</v>
      </c>
      <c r="E321" s="5">
        <v>15</v>
      </c>
      <c r="F321" s="7">
        <v>120</v>
      </c>
      <c r="G321" s="7">
        <f t="shared" si="228"/>
        <v>1800</v>
      </c>
      <c r="H321" s="8" t="s">
        <v>11</v>
      </c>
      <c r="I321" s="6">
        <v>43914</v>
      </c>
      <c r="J321" s="7">
        <v>28.65</v>
      </c>
      <c r="K321" s="7">
        <f t="shared" si="229"/>
        <v>1828.65</v>
      </c>
      <c r="L321" s="6">
        <v>43918</v>
      </c>
      <c r="M321" s="9">
        <v>0.02</v>
      </c>
    </row>
    <row r="322" spans="1:13" x14ac:dyDescent="0.35">
      <c r="A322" s="5">
        <f t="shared" si="224"/>
        <v>17316</v>
      </c>
      <c r="B322" s="6">
        <v>43912</v>
      </c>
      <c r="C322" s="5" t="s">
        <v>15</v>
      </c>
      <c r="D322" s="5">
        <v>45235</v>
      </c>
      <c r="E322" s="5">
        <v>36</v>
      </c>
      <c r="F322" s="7">
        <v>1164</v>
      </c>
      <c r="G322" s="7">
        <f t="shared" si="228"/>
        <v>41904</v>
      </c>
      <c r="H322" s="8" t="s">
        <v>16</v>
      </c>
      <c r="I322" s="6">
        <v>43918</v>
      </c>
      <c r="J322" s="7">
        <v>42.51</v>
      </c>
      <c r="K322" s="7">
        <f t="shared" si="229"/>
        <v>41946.51</v>
      </c>
      <c r="L322" s="6">
        <v>43920</v>
      </c>
      <c r="M322" s="9">
        <v>0.02</v>
      </c>
    </row>
    <row r="323" spans="1:13" x14ac:dyDescent="0.35">
      <c r="A323" s="5">
        <f t="shared" si="224"/>
        <v>17317</v>
      </c>
      <c r="B323" s="6">
        <v>43912</v>
      </c>
      <c r="C323" s="5" t="s">
        <v>13</v>
      </c>
      <c r="D323" s="5">
        <v>45455</v>
      </c>
      <c r="E323" s="5">
        <v>12</v>
      </c>
      <c r="F323" s="7">
        <v>120</v>
      </c>
      <c r="G323" s="7">
        <f t="shared" ref="G323" si="230">+E323*F323</f>
        <v>1440</v>
      </c>
      <c r="H323" s="8" t="s">
        <v>11</v>
      </c>
      <c r="I323" s="6">
        <v>43918</v>
      </c>
      <c r="J323" s="7">
        <v>25.62</v>
      </c>
      <c r="K323" s="7">
        <f t="shared" ref="K323:K324" si="231">+G323+J323</f>
        <v>1465.62</v>
      </c>
      <c r="L323" s="6">
        <v>43920</v>
      </c>
      <c r="M323" s="9">
        <v>0</v>
      </c>
    </row>
    <row r="324" spans="1:13" x14ac:dyDescent="0.35">
      <c r="A324" s="5">
        <f t="shared" si="224"/>
        <v>17318</v>
      </c>
      <c r="B324" s="6">
        <v>43912</v>
      </c>
      <c r="C324" s="5" t="s">
        <v>14</v>
      </c>
      <c r="D324" s="5">
        <v>32681</v>
      </c>
      <c r="E324" s="5">
        <v>8</v>
      </c>
      <c r="F324" s="7">
        <v>276</v>
      </c>
      <c r="G324" s="7">
        <f>+E324*F324</f>
        <v>2208</v>
      </c>
      <c r="H324" s="8" t="s">
        <v>16</v>
      </c>
      <c r="I324" s="6">
        <v>43914</v>
      </c>
      <c r="J324" s="7">
        <v>17.54</v>
      </c>
      <c r="K324" s="7">
        <f t="shared" si="231"/>
        <v>2225.54</v>
      </c>
      <c r="L324" s="6">
        <v>43917</v>
      </c>
      <c r="M324" s="9">
        <v>0.04</v>
      </c>
    </row>
    <row r="325" spans="1:13" x14ac:dyDescent="0.35">
      <c r="A325" s="5">
        <f t="shared" si="224"/>
        <v>17319</v>
      </c>
      <c r="B325" s="6">
        <v>43912</v>
      </c>
      <c r="C325" s="5" t="s">
        <v>13</v>
      </c>
      <c r="D325" s="5">
        <v>27651</v>
      </c>
      <c r="E325" s="5">
        <v>4</v>
      </c>
      <c r="F325" s="7">
        <v>120</v>
      </c>
      <c r="G325" s="7">
        <f t="shared" ref="G325:G328" si="232">+E325*F325</f>
        <v>480</v>
      </c>
      <c r="H325" s="8" t="s">
        <v>11</v>
      </c>
      <c r="I325" s="6">
        <v>43914</v>
      </c>
      <c r="J325" s="7">
        <v>15.86</v>
      </c>
      <c r="K325" s="7">
        <f t="shared" ref="K325:K329" si="233">+G325+J325</f>
        <v>495.86</v>
      </c>
      <c r="L325" s="6">
        <v>43917</v>
      </c>
      <c r="M325" s="9">
        <v>0</v>
      </c>
    </row>
    <row r="326" spans="1:13" x14ac:dyDescent="0.35">
      <c r="A326" s="5">
        <f t="shared" si="224"/>
        <v>17320</v>
      </c>
      <c r="B326" s="6">
        <v>43912</v>
      </c>
      <c r="C326" s="5" t="s">
        <v>13</v>
      </c>
      <c r="D326" s="5">
        <v>57852</v>
      </c>
      <c r="E326" s="5">
        <v>20</v>
      </c>
      <c r="F326" s="7">
        <v>120</v>
      </c>
      <c r="G326" s="7">
        <f t="shared" si="232"/>
        <v>2400</v>
      </c>
      <c r="H326" s="8" t="s">
        <v>11</v>
      </c>
      <c r="I326" s="6">
        <v>43918</v>
      </c>
      <c r="J326" s="7">
        <v>33.44</v>
      </c>
      <c r="K326" s="7">
        <f t="shared" si="233"/>
        <v>2433.44</v>
      </c>
      <c r="L326" s="6">
        <v>43920</v>
      </c>
      <c r="M326" s="9">
        <v>0</v>
      </c>
    </row>
    <row r="327" spans="1:13" x14ac:dyDescent="0.35">
      <c r="A327" s="5">
        <f t="shared" si="224"/>
        <v>17321</v>
      </c>
      <c r="B327" s="6">
        <v>43912</v>
      </c>
      <c r="C327" s="5" t="s">
        <v>13</v>
      </c>
      <c r="D327" s="5">
        <v>26547</v>
      </c>
      <c r="E327" s="5">
        <v>3</v>
      </c>
      <c r="F327" s="7">
        <v>120</v>
      </c>
      <c r="G327" s="7">
        <f t="shared" si="232"/>
        <v>360</v>
      </c>
      <c r="H327" s="8" t="s">
        <v>11</v>
      </c>
      <c r="I327" s="6">
        <v>43914</v>
      </c>
      <c r="J327" s="7">
        <v>14.78</v>
      </c>
      <c r="K327" s="7">
        <f t="shared" si="233"/>
        <v>374.78</v>
      </c>
      <c r="L327" s="6">
        <v>43917</v>
      </c>
      <c r="M327" s="9">
        <v>0</v>
      </c>
    </row>
    <row r="328" spans="1:13" x14ac:dyDescent="0.35">
      <c r="A328" s="5">
        <f t="shared" si="224"/>
        <v>17322</v>
      </c>
      <c r="B328" s="6">
        <v>43912</v>
      </c>
      <c r="C328" s="5" t="s">
        <v>13</v>
      </c>
      <c r="D328" s="5">
        <v>37789</v>
      </c>
      <c r="E328" s="5">
        <v>8</v>
      </c>
      <c r="F328" s="7">
        <v>120</v>
      </c>
      <c r="G328" s="7">
        <f t="shared" si="232"/>
        <v>960</v>
      </c>
      <c r="H328" s="8" t="s">
        <v>11</v>
      </c>
      <c r="I328" s="6">
        <v>43914</v>
      </c>
      <c r="J328" s="7">
        <v>17.53</v>
      </c>
      <c r="K328" s="7">
        <f t="shared" si="233"/>
        <v>977.53</v>
      </c>
      <c r="L328" s="6">
        <v>43917</v>
      </c>
      <c r="M328" s="9">
        <v>0</v>
      </c>
    </row>
    <row r="329" spans="1:13" x14ac:dyDescent="0.35">
      <c r="A329" s="5">
        <f t="shared" si="224"/>
        <v>17323</v>
      </c>
      <c r="B329" s="6">
        <v>43912</v>
      </c>
      <c r="C329" s="5" t="s">
        <v>14</v>
      </c>
      <c r="D329" s="5">
        <v>26574</v>
      </c>
      <c r="E329" s="5">
        <v>4</v>
      </c>
      <c r="F329" s="7">
        <v>276</v>
      </c>
      <c r="G329" s="7">
        <f>+E329*F329</f>
        <v>1104</v>
      </c>
      <c r="H329" s="8" t="s">
        <v>16</v>
      </c>
      <c r="I329" s="6">
        <v>43914</v>
      </c>
      <c r="J329" s="7">
        <v>15.89</v>
      </c>
      <c r="K329" s="7">
        <f t="shared" si="233"/>
        <v>1119.8900000000001</v>
      </c>
      <c r="L329" s="6">
        <v>43917</v>
      </c>
      <c r="M329" s="9">
        <v>0</v>
      </c>
    </row>
    <row r="330" spans="1:13" x14ac:dyDescent="0.35">
      <c r="A330" s="5">
        <f t="shared" si="224"/>
        <v>17324</v>
      </c>
      <c r="B330" s="6">
        <v>43912</v>
      </c>
      <c r="C330" s="5" t="s">
        <v>13</v>
      </c>
      <c r="D330" s="5">
        <v>27651</v>
      </c>
      <c r="E330" s="5">
        <v>4</v>
      </c>
      <c r="F330" s="7">
        <v>120</v>
      </c>
      <c r="G330" s="7">
        <f t="shared" ref="G330" si="234">+E330*F330</f>
        <v>480</v>
      </c>
      <c r="H330" s="8" t="s">
        <v>11</v>
      </c>
      <c r="I330" s="6">
        <v>43914</v>
      </c>
      <c r="J330" s="7">
        <v>15.24</v>
      </c>
      <c r="K330" s="7">
        <f t="shared" ref="K330:K331" si="235">+G330+J330</f>
        <v>495.24</v>
      </c>
      <c r="L330" s="6">
        <v>43917</v>
      </c>
      <c r="M330" s="9">
        <v>0</v>
      </c>
    </row>
    <row r="331" spans="1:13" x14ac:dyDescent="0.35">
      <c r="A331" s="5">
        <f t="shared" si="224"/>
        <v>17325</v>
      </c>
      <c r="B331" s="6">
        <v>43912</v>
      </c>
      <c r="C331" s="5" t="s">
        <v>14</v>
      </c>
      <c r="D331" s="5">
        <v>28659</v>
      </c>
      <c r="E331" s="5">
        <v>2</v>
      </c>
      <c r="F331" s="7">
        <v>276</v>
      </c>
      <c r="G331" s="7">
        <f>+E331*F331</f>
        <v>552</v>
      </c>
      <c r="H331" s="8" t="s">
        <v>16</v>
      </c>
      <c r="I331" s="6">
        <v>43914</v>
      </c>
      <c r="J331" s="7">
        <v>11.56</v>
      </c>
      <c r="K331" s="7">
        <f t="shared" si="235"/>
        <v>563.55999999999995</v>
      </c>
      <c r="L331" s="6">
        <v>43917</v>
      </c>
      <c r="M331" s="9">
        <v>0</v>
      </c>
    </row>
    <row r="332" spans="1:13" x14ac:dyDescent="0.35">
      <c r="A332" s="5">
        <f t="shared" si="224"/>
        <v>17326</v>
      </c>
      <c r="B332" s="6">
        <v>43912</v>
      </c>
      <c r="C332" s="5" t="s">
        <v>13</v>
      </c>
      <c r="D332" s="5">
        <v>77545</v>
      </c>
      <c r="E332" s="5">
        <v>122</v>
      </c>
      <c r="F332" s="7">
        <v>120</v>
      </c>
      <c r="G332" s="7">
        <f t="shared" ref="G332:G335" si="236">+E332*F332</f>
        <v>14640</v>
      </c>
      <c r="H332" s="8" t="s">
        <v>11</v>
      </c>
      <c r="I332" s="6">
        <v>43918</v>
      </c>
      <c r="J332" s="7">
        <v>85.48</v>
      </c>
      <c r="K332" s="7">
        <f t="shared" ref="K332:K336" si="237">+G332+J332</f>
        <v>14725.48</v>
      </c>
      <c r="L332" s="6">
        <v>43920</v>
      </c>
      <c r="M332" s="9">
        <v>0.05</v>
      </c>
    </row>
    <row r="333" spans="1:13" x14ac:dyDescent="0.35">
      <c r="A333" s="5">
        <f t="shared" si="224"/>
        <v>17327</v>
      </c>
      <c r="B333" s="6">
        <v>43912</v>
      </c>
      <c r="C333" s="5" t="s">
        <v>13</v>
      </c>
      <c r="D333" s="5">
        <v>59147</v>
      </c>
      <c r="E333" s="5">
        <v>16</v>
      </c>
      <c r="F333" s="7">
        <v>120</v>
      </c>
      <c r="G333" s="7">
        <f t="shared" si="236"/>
        <v>1920</v>
      </c>
      <c r="H333" s="8" t="s">
        <v>11</v>
      </c>
      <c r="I333" s="6">
        <v>43918</v>
      </c>
      <c r="J333" s="7">
        <v>30.87</v>
      </c>
      <c r="K333" s="7">
        <f t="shared" si="237"/>
        <v>1950.87</v>
      </c>
      <c r="L333" s="6">
        <v>43920</v>
      </c>
      <c r="M333" s="9">
        <v>0.03</v>
      </c>
    </row>
    <row r="334" spans="1:13" x14ac:dyDescent="0.35">
      <c r="A334" s="5">
        <f t="shared" si="224"/>
        <v>17328</v>
      </c>
      <c r="B334" s="6">
        <v>43912</v>
      </c>
      <c r="C334" s="5" t="s">
        <v>13</v>
      </c>
      <c r="D334" s="5">
        <v>33982</v>
      </c>
      <c r="E334" s="5">
        <v>5</v>
      </c>
      <c r="F334" s="7">
        <v>120</v>
      </c>
      <c r="G334" s="7">
        <f t="shared" si="236"/>
        <v>600</v>
      </c>
      <c r="H334" s="8" t="s">
        <v>11</v>
      </c>
      <c r="I334" s="6">
        <v>43914</v>
      </c>
      <c r="J334" s="7">
        <v>18.55</v>
      </c>
      <c r="K334" s="7">
        <f t="shared" si="237"/>
        <v>618.54999999999995</v>
      </c>
      <c r="L334" s="6">
        <v>43917</v>
      </c>
      <c r="M334" s="9">
        <v>0</v>
      </c>
    </row>
    <row r="335" spans="1:13" x14ac:dyDescent="0.35">
      <c r="A335" s="5">
        <f t="shared" si="224"/>
        <v>17329</v>
      </c>
      <c r="B335" s="6">
        <v>43913</v>
      </c>
      <c r="C335" s="5" t="s">
        <v>13</v>
      </c>
      <c r="D335" s="5">
        <v>65238</v>
      </c>
      <c r="E335" s="5">
        <v>60</v>
      </c>
      <c r="F335" s="7">
        <v>120</v>
      </c>
      <c r="G335" s="7">
        <f t="shared" si="236"/>
        <v>7200</v>
      </c>
      <c r="H335" s="8" t="s">
        <v>11</v>
      </c>
      <c r="I335" s="6">
        <v>43918</v>
      </c>
      <c r="J335" s="7">
        <v>29.61</v>
      </c>
      <c r="K335" s="7">
        <f t="shared" si="237"/>
        <v>7229.61</v>
      </c>
      <c r="L335" s="6">
        <v>43920</v>
      </c>
      <c r="M335" s="9">
        <v>0.04</v>
      </c>
    </row>
    <row r="336" spans="1:13" x14ac:dyDescent="0.35">
      <c r="A336" s="5">
        <f t="shared" si="224"/>
        <v>17330</v>
      </c>
      <c r="B336" s="6">
        <v>43913</v>
      </c>
      <c r="C336" s="5" t="s">
        <v>13</v>
      </c>
      <c r="D336" s="5">
        <v>76415</v>
      </c>
      <c r="E336" s="5">
        <v>4</v>
      </c>
      <c r="F336" s="7">
        <v>276</v>
      </c>
      <c r="G336" s="7">
        <f>+E336*F336</f>
        <v>1104</v>
      </c>
      <c r="H336" s="8" t="s">
        <v>16</v>
      </c>
      <c r="I336" s="6">
        <v>43917</v>
      </c>
      <c r="J336" s="7">
        <v>16.21</v>
      </c>
      <c r="K336" s="7">
        <f t="shared" si="237"/>
        <v>1120.21</v>
      </c>
      <c r="L336" s="6">
        <v>43919</v>
      </c>
      <c r="M336" s="9">
        <v>0.05</v>
      </c>
    </row>
    <row r="337" spans="1:13" x14ac:dyDescent="0.35">
      <c r="A337" s="5">
        <f t="shared" si="224"/>
        <v>17331</v>
      </c>
      <c r="B337" s="6">
        <v>43913</v>
      </c>
      <c r="C337" s="5" t="s">
        <v>14</v>
      </c>
      <c r="D337" s="5">
        <v>12546</v>
      </c>
      <c r="E337" s="5">
        <v>2</v>
      </c>
      <c r="F337" s="7">
        <v>276</v>
      </c>
      <c r="G337" s="7">
        <f>+E337*F337</f>
        <v>552</v>
      </c>
      <c r="H337" s="8" t="s">
        <v>16</v>
      </c>
      <c r="I337" s="6">
        <v>43917</v>
      </c>
      <c r="J337" s="7">
        <v>11.54</v>
      </c>
      <c r="K337" s="7">
        <f t="shared" ref="K337" si="238">+G337+J337</f>
        <v>563.54</v>
      </c>
      <c r="L337" s="6">
        <v>43919</v>
      </c>
      <c r="M337" s="9">
        <v>0.02</v>
      </c>
    </row>
    <row r="338" spans="1:13" x14ac:dyDescent="0.35">
      <c r="A338" s="5">
        <f t="shared" si="224"/>
        <v>17332</v>
      </c>
      <c r="B338" s="6">
        <v>43913</v>
      </c>
      <c r="C338" s="5" t="s">
        <v>13</v>
      </c>
      <c r="D338" s="5">
        <v>35124</v>
      </c>
      <c r="E338" s="5">
        <v>5</v>
      </c>
      <c r="F338" s="7">
        <v>120</v>
      </c>
      <c r="G338" s="7">
        <f t="shared" ref="G338" si="239">+E338*F338</f>
        <v>600</v>
      </c>
      <c r="H338" s="8" t="s">
        <v>11</v>
      </c>
      <c r="I338" s="6">
        <v>43917</v>
      </c>
      <c r="J338" s="7">
        <v>22.04</v>
      </c>
      <c r="K338" s="7">
        <f t="shared" ref="K338" si="240">+G338+J338</f>
        <v>622.04</v>
      </c>
      <c r="L338" s="6">
        <v>43919</v>
      </c>
      <c r="M338" s="9">
        <v>0</v>
      </c>
    </row>
    <row r="339" spans="1:13" x14ac:dyDescent="0.35">
      <c r="A339" s="5">
        <f t="shared" si="224"/>
        <v>17333</v>
      </c>
      <c r="B339" s="6">
        <v>43913</v>
      </c>
      <c r="C339" s="5" t="s">
        <v>15</v>
      </c>
      <c r="D339" s="5">
        <v>54782</v>
      </c>
      <c r="E339" s="5">
        <v>32</v>
      </c>
      <c r="F339" s="7">
        <v>1164</v>
      </c>
      <c r="G339" s="7">
        <f t="shared" ref="G339" si="241">+E339*F339</f>
        <v>37248</v>
      </c>
      <c r="H339" s="8" t="s">
        <v>16</v>
      </c>
      <c r="I339" s="6">
        <v>43918</v>
      </c>
      <c r="J339" s="7">
        <v>38.49</v>
      </c>
      <c r="K339" s="7">
        <f t="shared" ref="K339:K341" si="242">+G339+J339</f>
        <v>37286.49</v>
      </c>
      <c r="L339" s="6">
        <v>43920</v>
      </c>
      <c r="M339" s="9">
        <v>0.05</v>
      </c>
    </row>
    <row r="340" spans="1:13" x14ac:dyDescent="0.35">
      <c r="A340" s="5">
        <f t="shared" si="224"/>
        <v>17334</v>
      </c>
      <c r="B340" s="6">
        <v>43913</v>
      </c>
      <c r="C340" s="5" t="s">
        <v>14</v>
      </c>
      <c r="D340" s="5">
        <v>52147</v>
      </c>
      <c r="E340" s="5">
        <v>20</v>
      </c>
      <c r="F340" s="7">
        <v>276</v>
      </c>
      <c r="G340" s="7">
        <f>+E340*F340</f>
        <v>5520</v>
      </c>
      <c r="H340" s="8" t="s">
        <v>16</v>
      </c>
      <c r="I340" s="6">
        <v>43918</v>
      </c>
      <c r="J340" s="7">
        <v>35.61</v>
      </c>
      <c r="K340" s="7">
        <f t="shared" si="242"/>
        <v>5555.61</v>
      </c>
      <c r="L340" s="6">
        <v>43920</v>
      </c>
      <c r="M340" s="9">
        <v>0.03</v>
      </c>
    </row>
    <row r="341" spans="1:13" x14ac:dyDescent="0.35">
      <c r="A341" s="5">
        <f t="shared" si="224"/>
        <v>17335</v>
      </c>
      <c r="B341" s="6">
        <v>43913</v>
      </c>
      <c r="C341" s="5" t="s">
        <v>14</v>
      </c>
      <c r="D341" s="5">
        <v>43562</v>
      </c>
      <c r="E341" s="5">
        <v>10</v>
      </c>
      <c r="F341" s="7">
        <v>276</v>
      </c>
      <c r="G341" s="7">
        <f>+E341*F341</f>
        <v>2760</v>
      </c>
      <c r="H341" s="8" t="s">
        <v>16</v>
      </c>
      <c r="I341" s="6">
        <v>43917</v>
      </c>
      <c r="J341" s="7">
        <v>24.86</v>
      </c>
      <c r="K341" s="7">
        <f t="shared" si="242"/>
        <v>2784.86</v>
      </c>
      <c r="L341" s="6">
        <v>43919</v>
      </c>
      <c r="M341" s="9">
        <v>0.02</v>
      </c>
    </row>
    <row r="342" spans="1:13" x14ac:dyDescent="0.35">
      <c r="A342" s="5">
        <f t="shared" si="224"/>
        <v>17336</v>
      </c>
      <c r="B342" s="6">
        <v>43913</v>
      </c>
      <c r="C342" s="5" t="s">
        <v>13</v>
      </c>
      <c r="D342" s="5">
        <v>76415</v>
      </c>
      <c r="E342" s="5">
        <v>126</v>
      </c>
      <c r="F342" s="7">
        <v>120</v>
      </c>
      <c r="G342" s="7">
        <f t="shared" ref="G342:G396" si="243">+E342*F342</f>
        <v>15120</v>
      </c>
      <c r="H342" s="8" t="s">
        <v>11</v>
      </c>
      <c r="I342" s="6">
        <v>43918</v>
      </c>
      <c r="J342" s="7">
        <v>91.65</v>
      </c>
      <c r="K342" s="7">
        <f t="shared" ref="K342:K363" si="244">+G342+J342</f>
        <v>15211.65</v>
      </c>
      <c r="L342" s="6">
        <v>43920</v>
      </c>
      <c r="M342" s="9">
        <v>0.05</v>
      </c>
    </row>
    <row r="343" spans="1:13" x14ac:dyDescent="0.35">
      <c r="A343" s="5">
        <f t="shared" si="224"/>
        <v>17337</v>
      </c>
      <c r="B343" s="6">
        <v>43913</v>
      </c>
      <c r="C343" s="5" t="s">
        <v>13</v>
      </c>
      <c r="D343" s="5">
        <v>63492</v>
      </c>
      <c r="E343" s="5">
        <v>65</v>
      </c>
      <c r="F343" s="7">
        <v>120</v>
      </c>
      <c r="G343" s="7">
        <f t="shared" si="243"/>
        <v>7800</v>
      </c>
      <c r="H343" s="8" t="s">
        <v>11</v>
      </c>
      <c r="I343" s="6">
        <v>43918</v>
      </c>
      <c r="J343" s="7">
        <v>33.68</v>
      </c>
      <c r="K343" s="7">
        <f t="shared" si="244"/>
        <v>7833.68</v>
      </c>
      <c r="L343" s="6">
        <v>43920</v>
      </c>
      <c r="M343" s="9">
        <v>0.04</v>
      </c>
    </row>
    <row r="344" spans="1:13" x14ac:dyDescent="0.35">
      <c r="A344" s="5">
        <f t="shared" si="224"/>
        <v>17338</v>
      </c>
      <c r="B344" s="6">
        <v>43913</v>
      </c>
      <c r="C344" s="5" t="s">
        <v>15</v>
      </c>
      <c r="D344" s="5">
        <v>41845</v>
      </c>
      <c r="E344" s="5">
        <v>8</v>
      </c>
      <c r="F344" s="7">
        <v>1164</v>
      </c>
      <c r="G344" s="7">
        <f t="shared" si="243"/>
        <v>9312</v>
      </c>
      <c r="H344" s="8" t="s">
        <v>16</v>
      </c>
      <c r="I344" s="6">
        <v>43917</v>
      </c>
      <c r="J344" s="7">
        <v>25.8</v>
      </c>
      <c r="K344" s="7">
        <f t="shared" si="244"/>
        <v>9337.7999999999993</v>
      </c>
      <c r="L344" s="6">
        <v>43920</v>
      </c>
      <c r="M344" s="9">
        <v>0.05</v>
      </c>
    </row>
    <row r="345" spans="1:13" x14ac:dyDescent="0.35">
      <c r="A345" s="5">
        <f t="shared" si="224"/>
        <v>17339</v>
      </c>
      <c r="B345" s="6">
        <v>43913</v>
      </c>
      <c r="C345" s="5" t="s">
        <v>13</v>
      </c>
      <c r="D345" s="5">
        <v>45455</v>
      </c>
      <c r="E345" s="5">
        <v>16</v>
      </c>
      <c r="F345" s="7">
        <v>120</v>
      </c>
      <c r="G345" s="7">
        <f t="shared" si="243"/>
        <v>1920</v>
      </c>
      <c r="H345" s="8" t="s">
        <v>11</v>
      </c>
      <c r="I345" s="6">
        <v>43918</v>
      </c>
      <c r="J345" s="7">
        <v>30.58</v>
      </c>
      <c r="K345" s="7">
        <f t="shared" si="244"/>
        <v>1950.58</v>
      </c>
      <c r="L345" s="6">
        <v>43920</v>
      </c>
      <c r="M345" s="9">
        <v>0.02</v>
      </c>
    </row>
    <row r="346" spans="1:13" x14ac:dyDescent="0.35">
      <c r="A346" s="5">
        <f t="shared" si="224"/>
        <v>17340</v>
      </c>
      <c r="B346" s="6">
        <v>43913</v>
      </c>
      <c r="C346" s="5" t="s">
        <v>13</v>
      </c>
      <c r="D346" s="5">
        <v>37789</v>
      </c>
      <c r="E346" s="5">
        <v>6</v>
      </c>
      <c r="F346" s="7">
        <v>120</v>
      </c>
      <c r="G346" s="7">
        <f t="shared" si="243"/>
        <v>720</v>
      </c>
      <c r="H346" s="8" t="s">
        <v>11</v>
      </c>
      <c r="I346" s="6">
        <v>43917</v>
      </c>
      <c r="J346" s="7">
        <v>24.15</v>
      </c>
      <c r="K346" s="7">
        <f t="shared" si="244"/>
        <v>744.15</v>
      </c>
      <c r="L346" s="6">
        <v>43920</v>
      </c>
      <c r="M346" s="9">
        <v>0</v>
      </c>
    </row>
    <row r="347" spans="1:13" x14ac:dyDescent="0.35">
      <c r="A347" s="5">
        <f t="shared" si="224"/>
        <v>17341</v>
      </c>
      <c r="B347" s="6">
        <v>43914</v>
      </c>
      <c r="C347" s="5" t="s">
        <v>15</v>
      </c>
      <c r="D347" s="5">
        <v>47542</v>
      </c>
      <c r="E347" s="5">
        <v>8</v>
      </c>
      <c r="F347" s="7">
        <v>1164</v>
      </c>
      <c r="G347" s="7">
        <f t="shared" si="243"/>
        <v>9312</v>
      </c>
      <c r="H347" s="8" t="s">
        <v>16</v>
      </c>
      <c r="I347" s="6">
        <v>43918</v>
      </c>
      <c r="J347" s="7">
        <v>24.56</v>
      </c>
      <c r="K347" s="7">
        <f t="shared" si="244"/>
        <v>9336.56</v>
      </c>
      <c r="L347" s="6">
        <v>43919</v>
      </c>
      <c r="M347" s="9">
        <v>0.02</v>
      </c>
    </row>
    <row r="348" spans="1:13" x14ac:dyDescent="0.35">
      <c r="A348" s="5">
        <f t="shared" si="224"/>
        <v>17342</v>
      </c>
      <c r="B348" s="6">
        <v>43914</v>
      </c>
      <c r="C348" s="5" t="s">
        <v>13</v>
      </c>
      <c r="D348" s="5">
        <v>35124</v>
      </c>
      <c r="E348" s="5">
        <v>5</v>
      </c>
      <c r="F348" s="7">
        <v>120</v>
      </c>
      <c r="G348" s="7">
        <f t="shared" si="243"/>
        <v>600</v>
      </c>
      <c r="H348" s="8" t="s">
        <v>11</v>
      </c>
      <c r="I348" s="6">
        <v>43918</v>
      </c>
      <c r="J348" s="7">
        <v>19.690000000000001</v>
      </c>
      <c r="K348" s="7">
        <f t="shared" si="244"/>
        <v>619.69000000000005</v>
      </c>
      <c r="L348" s="6">
        <v>43920</v>
      </c>
      <c r="M348" s="9">
        <v>0</v>
      </c>
    </row>
    <row r="349" spans="1:13" x14ac:dyDescent="0.35">
      <c r="A349" s="5">
        <f t="shared" si="224"/>
        <v>17343</v>
      </c>
      <c r="B349" s="6">
        <v>43914</v>
      </c>
      <c r="C349" s="5" t="s">
        <v>13</v>
      </c>
      <c r="D349" s="5">
        <v>57852</v>
      </c>
      <c r="E349" s="5">
        <v>32</v>
      </c>
      <c r="F349" s="7">
        <v>120</v>
      </c>
      <c r="G349" s="7">
        <f t="shared" si="243"/>
        <v>3840</v>
      </c>
      <c r="H349" s="8" t="s">
        <v>11</v>
      </c>
      <c r="I349" s="6">
        <v>43918</v>
      </c>
      <c r="J349" s="7">
        <v>39.92</v>
      </c>
      <c r="K349" s="7">
        <f t="shared" si="244"/>
        <v>3879.92</v>
      </c>
      <c r="L349" s="6">
        <v>43920</v>
      </c>
      <c r="M349" s="9">
        <v>0.04</v>
      </c>
    </row>
    <row r="350" spans="1:13" x14ac:dyDescent="0.35">
      <c r="A350" s="5">
        <f t="shared" si="224"/>
        <v>17344</v>
      </c>
      <c r="B350" s="6">
        <v>43914</v>
      </c>
      <c r="C350" s="5" t="s">
        <v>15</v>
      </c>
      <c r="D350" s="5">
        <v>59147</v>
      </c>
      <c r="E350" s="5">
        <v>20</v>
      </c>
      <c r="F350" s="7">
        <v>1164</v>
      </c>
      <c r="G350" s="7">
        <f t="shared" si="243"/>
        <v>23280</v>
      </c>
      <c r="H350" s="8" t="s">
        <v>16</v>
      </c>
      <c r="I350" s="6">
        <v>43918</v>
      </c>
      <c r="J350" s="7">
        <v>32.590000000000003</v>
      </c>
      <c r="K350" s="7">
        <f t="shared" si="244"/>
        <v>23312.59</v>
      </c>
      <c r="L350" s="6">
        <v>43919</v>
      </c>
      <c r="M350" s="9">
        <v>0.03</v>
      </c>
    </row>
    <row r="351" spans="1:13" x14ac:dyDescent="0.35">
      <c r="A351" s="5">
        <f t="shared" si="224"/>
        <v>17345</v>
      </c>
      <c r="B351" s="6">
        <v>43914</v>
      </c>
      <c r="C351" s="5" t="s">
        <v>13</v>
      </c>
      <c r="D351" s="5">
        <v>12546</v>
      </c>
      <c r="E351" s="5">
        <v>5</v>
      </c>
      <c r="F351" s="7">
        <v>120</v>
      </c>
      <c r="G351" s="7">
        <f t="shared" si="243"/>
        <v>600</v>
      </c>
      <c r="H351" s="8" t="s">
        <v>11</v>
      </c>
      <c r="I351" s="6">
        <v>43918</v>
      </c>
      <c r="J351" s="7">
        <v>19.22</v>
      </c>
      <c r="K351" s="7">
        <f t="shared" si="244"/>
        <v>619.22</v>
      </c>
      <c r="L351" s="6">
        <v>43920</v>
      </c>
      <c r="M351" s="9">
        <v>0</v>
      </c>
    </row>
    <row r="352" spans="1:13" x14ac:dyDescent="0.35">
      <c r="A352" s="5">
        <f t="shared" si="224"/>
        <v>17346</v>
      </c>
      <c r="B352" s="6">
        <v>43914</v>
      </c>
      <c r="C352" s="5" t="s">
        <v>13</v>
      </c>
      <c r="D352" s="5">
        <v>50647</v>
      </c>
      <c r="E352" s="5">
        <v>18</v>
      </c>
      <c r="F352" s="7">
        <v>120</v>
      </c>
      <c r="G352" s="7">
        <f t="shared" si="243"/>
        <v>2160</v>
      </c>
      <c r="H352" s="8" t="s">
        <v>11</v>
      </c>
      <c r="I352" s="6">
        <v>43919</v>
      </c>
      <c r="J352" s="7">
        <v>29.86</v>
      </c>
      <c r="K352" s="7">
        <f t="shared" si="244"/>
        <v>2189.86</v>
      </c>
      <c r="L352" s="6">
        <v>43921</v>
      </c>
      <c r="M352" s="9">
        <v>0.03</v>
      </c>
    </row>
    <row r="353" spans="1:13" x14ac:dyDescent="0.35">
      <c r="A353" s="5">
        <f t="shared" si="224"/>
        <v>17347</v>
      </c>
      <c r="B353" s="6">
        <v>43914</v>
      </c>
      <c r="C353" s="5" t="s">
        <v>14</v>
      </c>
      <c r="D353" s="5">
        <v>45236</v>
      </c>
      <c r="E353" s="5">
        <v>10</v>
      </c>
      <c r="F353" s="7">
        <v>120</v>
      </c>
      <c r="G353" s="7">
        <f t="shared" si="243"/>
        <v>1200</v>
      </c>
      <c r="H353" s="8" t="s">
        <v>11</v>
      </c>
      <c r="I353" s="6">
        <v>43919</v>
      </c>
      <c r="J353" s="7">
        <v>25.02</v>
      </c>
      <c r="K353" s="7">
        <f t="shared" si="244"/>
        <v>1225.02</v>
      </c>
      <c r="L353" s="6">
        <v>43921</v>
      </c>
      <c r="M353" s="9">
        <v>0.02</v>
      </c>
    </row>
    <row r="354" spans="1:13" x14ac:dyDescent="0.35">
      <c r="A354" s="5">
        <f t="shared" si="224"/>
        <v>17348</v>
      </c>
      <c r="B354" s="6">
        <v>43914</v>
      </c>
      <c r="C354" s="5" t="s">
        <v>13</v>
      </c>
      <c r="D354" s="5">
        <v>16951</v>
      </c>
      <c r="E354" s="5">
        <v>3</v>
      </c>
      <c r="F354" s="7">
        <v>120</v>
      </c>
      <c r="G354" s="7">
        <f t="shared" si="243"/>
        <v>360</v>
      </c>
      <c r="H354" s="8" t="s">
        <v>11</v>
      </c>
      <c r="I354" s="6">
        <v>43918</v>
      </c>
      <c r="J354" s="7">
        <v>15.27</v>
      </c>
      <c r="K354" s="7">
        <f t="shared" si="244"/>
        <v>375.27</v>
      </c>
      <c r="L354" s="6">
        <v>43920</v>
      </c>
      <c r="M354" s="9">
        <v>0</v>
      </c>
    </row>
    <row r="355" spans="1:13" x14ac:dyDescent="0.35">
      <c r="A355" s="5">
        <f t="shared" si="224"/>
        <v>17349</v>
      </c>
      <c r="B355" s="6">
        <v>43914</v>
      </c>
      <c r="C355" s="5" t="s">
        <v>15</v>
      </c>
      <c r="D355" s="5">
        <v>37789</v>
      </c>
      <c r="E355" s="5">
        <v>5</v>
      </c>
      <c r="F355" s="7">
        <v>1164</v>
      </c>
      <c r="G355" s="7">
        <f t="shared" si="243"/>
        <v>5820</v>
      </c>
      <c r="H355" s="8" t="s">
        <v>16</v>
      </c>
      <c r="I355" s="6">
        <v>43918</v>
      </c>
      <c r="J355" s="7">
        <v>18.62</v>
      </c>
      <c r="K355" s="7">
        <f t="shared" si="244"/>
        <v>5838.62</v>
      </c>
      <c r="L355" s="6">
        <v>43919</v>
      </c>
      <c r="M355" s="9">
        <v>0.05</v>
      </c>
    </row>
    <row r="356" spans="1:13" x14ac:dyDescent="0.35">
      <c r="A356" s="5">
        <f t="shared" si="224"/>
        <v>17350</v>
      </c>
      <c r="B356" s="6">
        <v>43914</v>
      </c>
      <c r="C356" s="5" t="s">
        <v>13</v>
      </c>
      <c r="D356" s="5">
        <v>23657</v>
      </c>
      <c r="E356" s="5">
        <v>4</v>
      </c>
      <c r="F356" s="7">
        <v>120</v>
      </c>
      <c r="G356" s="7">
        <f t="shared" si="243"/>
        <v>480</v>
      </c>
      <c r="H356" s="8" t="s">
        <v>11</v>
      </c>
      <c r="I356" s="6">
        <v>43918</v>
      </c>
      <c r="J356" s="7">
        <v>15.36</v>
      </c>
      <c r="K356" s="7">
        <f t="shared" si="244"/>
        <v>495.36</v>
      </c>
      <c r="L356" s="6">
        <v>43920</v>
      </c>
      <c r="M356" s="9">
        <v>0</v>
      </c>
    </row>
    <row r="357" spans="1:13" x14ac:dyDescent="0.35">
      <c r="A357" s="5">
        <f t="shared" si="224"/>
        <v>17351</v>
      </c>
      <c r="B357" s="6">
        <v>43917</v>
      </c>
      <c r="C357" s="5" t="s">
        <v>15</v>
      </c>
      <c r="D357" s="5">
        <v>12369</v>
      </c>
      <c r="E357" s="5">
        <v>4</v>
      </c>
      <c r="F357" s="7">
        <v>1164</v>
      </c>
      <c r="G357" s="7">
        <f t="shared" si="243"/>
        <v>4656</v>
      </c>
      <c r="H357" s="8" t="s">
        <v>16</v>
      </c>
      <c r="I357" s="6">
        <v>43919</v>
      </c>
      <c r="J357" s="7">
        <v>16.54</v>
      </c>
      <c r="K357" s="7">
        <f t="shared" si="244"/>
        <v>4672.54</v>
      </c>
      <c r="L357" s="6">
        <v>43919</v>
      </c>
      <c r="M357" s="9">
        <v>0.05</v>
      </c>
    </row>
    <row r="358" spans="1:13" x14ac:dyDescent="0.35">
      <c r="A358" s="5">
        <f t="shared" si="224"/>
        <v>17352</v>
      </c>
      <c r="B358" s="6">
        <v>43917</v>
      </c>
      <c r="C358" s="5" t="s">
        <v>13</v>
      </c>
      <c r="D358" s="5">
        <v>75213</v>
      </c>
      <c r="E358" s="5">
        <v>116</v>
      </c>
      <c r="F358" s="7">
        <v>120</v>
      </c>
      <c r="G358" s="7">
        <f t="shared" si="243"/>
        <v>13920</v>
      </c>
      <c r="H358" s="8" t="s">
        <v>11</v>
      </c>
      <c r="I358" s="6">
        <v>43921</v>
      </c>
      <c r="J358" s="7">
        <v>88.62</v>
      </c>
      <c r="K358" s="7">
        <f t="shared" si="244"/>
        <v>14008.62</v>
      </c>
      <c r="L358" s="6">
        <v>43920</v>
      </c>
      <c r="M358" s="9">
        <v>0</v>
      </c>
    </row>
    <row r="359" spans="1:13" x14ac:dyDescent="0.35">
      <c r="A359" s="5">
        <f t="shared" si="224"/>
        <v>17353</v>
      </c>
      <c r="B359" s="6">
        <v>43917</v>
      </c>
      <c r="C359" s="5" t="s">
        <v>14</v>
      </c>
      <c r="D359" s="5">
        <v>23657</v>
      </c>
      <c r="E359" s="5">
        <v>3</v>
      </c>
      <c r="F359" s="7">
        <v>276</v>
      </c>
      <c r="G359" s="7">
        <f>+E359*F359</f>
        <v>828</v>
      </c>
      <c r="H359" s="8" t="s">
        <v>16</v>
      </c>
      <c r="I359" s="6">
        <v>43919</v>
      </c>
      <c r="J359" s="7">
        <v>14.87</v>
      </c>
      <c r="K359" s="7">
        <f t="shared" si="244"/>
        <v>842.87</v>
      </c>
      <c r="L359" s="6">
        <v>43917</v>
      </c>
      <c r="M359" s="9">
        <v>0.04</v>
      </c>
    </row>
    <row r="360" spans="1:13" x14ac:dyDescent="0.35">
      <c r="A360" s="5">
        <f t="shared" si="224"/>
        <v>17354</v>
      </c>
      <c r="B360" s="6">
        <v>43917</v>
      </c>
      <c r="C360" s="5" t="s">
        <v>13</v>
      </c>
      <c r="D360" s="5">
        <v>21192</v>
      </c>
      <c r="E360" s="5">
        <v>6</v>
      </c>
      <c r="F360" s="7">
        <v>120</v>
      </c>
      <c r="G360" s="7">
        <f t="shared" si="243"/>
        <v>720</v>
      </c>
      <c r="H360" s="8" t="s">
        <v>11</v>
      </c>
      <c r="I360" s="6">
        <v>43919</v>
      </c>
      <c r="J360" s="7">
        <v>20.05</v>
      </c>
      <c r="K360" s="7">
        <f t="shared" si="244"/>
        <v>740.05</v>
      </c>
      <c r="L360" s="6">
        <v>43920</v>
      </c>
      <c r="M360" s="9">
        <v>0</v>
      </c>
    </row>
    <row r="361" spans="1:13" x14ac:dyDescent="0.35">
      <c r="A361" s="5">
        <f t="shared" si="224"/>
        <v>17355</v>
      </c>
      <c r="B361" s="6">
        <v>43917</v>
      </c>
      <c r="C361" s="5" t="s">
        <v>13</v>
      </c>
      <c r="D361" s="5">
        <v>63492</v>
      </c>
      <c r="E361" s="5">
        <v>85</v>
      </c>
      <c r="F361" s="7">
        <v>120</v>
      </c>
      <c r="G361" s="7">
        <f t="shared" si="243"/>
        <v>10200</v>
      </c>
      <c r="H361" s="8" t="s">
        <v>11</v>
      </c>
      <c r="I361" s="6">
        <v>43921</v>
      </c>
      <c r="J361" s="7">
        <v>72.66</v>
      </c>
      <c r="K361" s="7">
        <f t="shared" si="244"/>
        <v>10272.66</v>
      </c>
      <c r="L361" s="6">
        <v>43920</v>
      </c>
      <c r="M361" s="9">
        <v>0</v>
      </c>
    </row>
    <row r="362" spans="1:13" x14ac:dyDescent="0.35">
      <c r="A362" s="5">
        <f t="shared" si="224"/>
        <v>17356</v>
      </c>
      <c r="B362" s="6">
        <v>43917</v>
      </c>
      <c r="C362" s="5" t="s">
        <v>14</v>
      </c>
      <c r="D362" s="5">
        <v>27651</v>
      </c>
      <c r="E362" s="5">
        <v>5</v>
      </c>
      <c r="F362" s="7">
        <v>276</v>
      </c>
      <c r="G362" s="7">
        <f>+E362*F362</f>
        <v>1380</v>
      </c>
      <c r="H362" s="8" t="s">
        <v>16</v>
      </c>
      <c r="I362" s="6">
        <v>43919</v>
      </c>
      <c r="J362" s="7">
        <v>18.11</v>
      </c>
      <c r="K362" s="7">
        <f t="shared" si="244"/>
        <v>1398.11</v>
      </c>
      <c r="L362" s="6">
        <v>43917</v>
      </c>
      <c r="M362" s="9">
        <v>0.04</v>
      </c>
    </row>
    <row r="363" spans="1:13" x14ac:dyDescent="0.35">
      <c r="A363" s="5">
        <f t="shared" si="224"/>
        <v>17357</v>
      </c>
      <c r="B363" s="6">
        <v>43917</v>
      </c>
      <c r="C363" s="5" t="s">
        <v>13</v>
      </c>
      <c r="D363" s="5">
        <v>15682</v>
      </c>
      <c r="E363" s="5">
        <v>8</v>
      </c>
      <c r="F363" s="7">
        <v>120</v>
      </c>
      <c r="G363" s="7">
        <f t="shared" si="243"/>
        <v>960</v>
      </c>
      <c r="H363" s="8" t="s">
        <v>11</v>
      </c>
      <c r="I363" s="6">
        <v>43919</v>
      </c>
      <c r="J363" s="7">
        <v>21.17</v>
      </c>
      <c r="K363" s="7">
        <f t="shared" si="244"/>
        <v>981.17</v>
      </c>
      <c r="L363" s="6">
        <v>43920</v>
      </c>
      <c r="M363" s="9">
        <v>0</v>
      </c>
    </row>
    <row r="364" spans="1:13" x14ac:dyDescent="0.35">
      <c r="A364" s="5">
        <f t="shared" si="224"/>
        <v>17358</v>
      </c>
      <c r="B364" s="6">
        <v>43917</v>
      </c>
      <c r="C364" s="5" t="s">
        <v>15</v>
      </c>
      <c r="D364" s="5">
        <v>41845</v>
      </c>
      <c r="E364" s="5">
        <v>12</v>
      </c>
      <c r="F364" s="7">
        <v>1164</v>
      </c>
      <c r="G364" s="7">
        <f t="shared" si="243"/>
        <v>13968</v>
      </c>
      <c r="H364" s="8" t="s">
        <v>16</v>
      </c>
      <c r="I364" s="6">
        <v>43921</v>
      </c>
      <c r="J364" s="7">
        <v>28.78</v>
      </c>
      <c r="K364" s="7"/>
      <c r="L364" s="6"/>
      <c r="M364" s="9"/>
    </row>
    <row r="365" spans="1:13" x14ac:dyDescent="0.35">
      <c r="A365" s="5">
        <f t="shared" si="224"/>
        <v>17359</v>
      </c>
      <c r="B365" s="6">
        <v>43917</v>
      </c>
      <c r="C365" s="5" t="s">
        <v>13</v>
      </c>
      <c r="D365" s="5">
        <v>63492</v>
      </c>
      <c r="E365" s="5">
        <v>58</v>
      </c>
      <c r="F365" s="7">
        <v>120</v>
      </c>
      <c r="G365" s="7">
        <f t="shared" si="243"/>
        <v>6960</v>
      </c>
      <c r="H365" s="8" t="s">
        <v>11</v>
      </c>
      <c r="I365" s="6">
        <v>43921</v>
      </c>
      <c r="J365" s="7">
        <v>59.96</v>
      </c>
      <c r="K365" s="7"/>
      <c r="L365" s="6"/>
      <c r="M365" s="9"/>
    </row>
    <row r="366" spans="1:13" x14ac:dyDescent="0.35">
      <c r="A366" s="5">
        <f t="shared" si="224"/>
        <v>17360</v>
      </c>
      <c r="B366" s="6">
        <v>43917</v>
      </c>
      <c r="C366" s="5" t="s">
        <v>15</v>
      </c>
      <c r="D366" s="5">
        <v>27651</v>
      </c>
      <c r="E366" s="5">
        <v>2</v>
      </c>
      <c r="F366" s="7">
        <v>120</v>
      </c>
      <c r="G366" s="7">
        <f t="shared" si="243"/>
        <v>240</v>
      </c>
      <c r="H366" s="8" t="s">
        <v>11</v>
      </c>
      <c r="I366" s="6">
        <v>43919</v>
      </c>
      <c r="J366" s="7">
        <v>12.58</v>
      </c>
      <c r="K366" s="7"/>
      <c r="L366" s="6"/>
      <c r="M366" s="9"/>
    </row>
    <row r="367" spans="1:13" x14ac:dyDescent="0.35">
      <c r="A367" s="5">
        <f t="shared" si="224"/>
        <v>17361</v>
      </c>
      <c r="B367" s="6">
        <v>43917</v>
      </c>
      <c r="C367" s="5" t="s">
        <v>13</v>
      </c>
      <c r="D367" s="5">
        <v>32681</v>
      </c>
      <c r="E367" s="5">
        <v>6</v>
      </c>
      <c r="F367" s="7">
        <v>120</v>
      </c>
      <c r="G367" s="7">
        <f t="shared" si="243"/>
        <v>720</v>
      </c>
      <c r="H367" s="8" t="s">
        <v>11</v>
      </c>
      <c r="I367" s="6">
        <v>43919</v>
      </c>
      <c r="J367" s="7">
        <v>20.34</v>
      </c>
      <c r="K367" s="7"/>
      <c r="L367" s="6"/>
      <c r="M367" s="9"/>
    </row>
    <row r="368" spans="1:13" x14ac:dyDescent="0.35">
      <c r="A368" s="5">
        <f t="shared" si="224"/>
        <v>17362</v>
      </c>
      <c r="B368" s="6">
        <v>43917</v>
      </c>
      <c r="C368" s="5" t="s">
        <v>13</v>
      </c>
      <c r="D368" s="5">
        <v>36258</v>
      </c>
      <c r="E368" s="5">
        <v>10</v>
      </c>
      <c r="F368" s="7">
        <v>120</v>
      </c>
      <c r="G368" s="7">
        <f t="shared" si="243"/>
        <v>1200</v>
      </c>
      <c r="H368" s="8" t="s">
        <v>11</v>
      </c>
      <c r="I368" s="6">
        <v>43921</v>
      </c>
      <c r="J368" s="7">
        <v>26.93</v>
      </c>
      <c r="K368" s="7"/>
      <c r="L368" s="6"/>
      <c r="M368" s="9"/>
    </row>
    <row r="369" spans="1:13" x14ac:dyDescent="0.35">
      <c r="A369" s="5">
        <f t="shared" si="224"/>
        <v>17363</v>
      </c>
      <c r="B369" s="6">
        <v>43917</v>
      </c>
      <c r="C369" s="5" t="s">
        <v>13</v>
      </c>
      <c r="D369" s="5">
        <v>21192</v>
      </c>
      <c r="E369" s="5">
        <v>2</v>
      </c>
      <c r="F369" s="7">
        <v>120</v>
      </c>
      <c r="G369" s="7">
        <f t="shared" si="243"/>
        <v>240</v>
      </c>
      <c r="H369" s="8" t="s">
        <v>11</v>
      </c>
      <c r="I369" s="6">
        <v>43919</v>
      </c>
      <c r="J369" s="7">
        <v>15.46</v>
      </c>
      <c r="K369" s="7"/>
      <c r="L369" s="6"/>
      <c r="M369" s="9"/>
    </row>
    <row r="370" spans="1:13" x14ac:dyDescent="0.35">
      <c r="A370" s="5">
        <f t="shared" si="224"/>
        <v>17364</v>
      </c>
      <c r="B370" s="6">
        <v>43917</v>
      </c>
      <c r="C370" s="5" t="s">
        <v>14</v>
      </c>
      <c r="D370" s="5">
        <v>69311</v>
      </c>
      <c r="E370" s="5">
        <v>96</v>
      </c>
      <c r="F370" s="7">
        <v>276</v>
      </c>
      <c r="G370" s="7">
        <f>+E370*F370</f>
        <v>26496</v>
      </c>
      <c r="H370" s="8" t="s">
        <v>16</v>
      </c>
      <c r="I370" s="6">
        <v>43921</v>
      </c>
      <c r="J370" s="7">
        <v>79.62</v>
      </c>
      <c r="K370" s="7"/>
      <c r="L370" s="6"/>
      <c r="M370" s="9"/>
    </row>
    <row r="371" spans="1:13" x14ac:dyDescent="0.35">
      <c r="A371" s="5">
        <f t="shared" si="224"/>
        <v>17365</v>
      </c>
      <c r="B371" s="6">
        <v>43918</v>
      </c>
      <c r="C371" s="5" t="s">
        <v>13</v>
      </c>
      <c r="D371" s="5">
        <v>63492</v>
      </c>
      <c r="E371" s="5">
        <v>125</v>
      </c>
      <c r="F371" s="7">
        <v>120</v>
      </c>
      <c r="G371" s="7">
        <f t="shared" si="243"/>
        <v>15000</v>
      </c>
      <c r="H371" s="8" t="s">
        <v>11</v>
      </c>
      <c r="I371" s="6">
        <v>43921</v>
      </c>
      <c r="J371" s="7">
        <v>102.35</v>
      </c>
      <c r="K371" s="7"/>
      <c r="L371" s="6"/>
      <c r="M371" s="9"/>
    </row>
    <row r="372" spans="1:13" x14ac:dyDescent="0.35">
      <c r="A372" s="5">
        <f t="shared" si="224"/>
        <v>17366</v>
      </c>
      <c r="B372" s="6">
        <v>43918</v>
      </c>
      <c r="C372" s="5" t="s">
        <v>14</v>
      </c>
      <c r="D372" s="5">
        <v>69311</v>
      </c>
      <c r="E372" s="5">
        <v>56</v>
      </c>
      <c r="F372" s="7">
        <v>276</v>
      </c>
      <c r="G372" s="7">
        <f t="shared" si="243"/>
        <v>15456</v>
      </c>
      <c r="H372" s="8" t="s">
        <v>16</v>
      </c>
      <c r="I372" s="6">
        <v>43921</v>
      </c>
      <c r="J372" s="7">
        <v>57.24</v>
      </c>
      <c r="K372" s="7"/>
      <c r="L372" s="6"/>
      <c r="M372" s="9"/>
    </row>
    <row r="373" spans="1:13" x14ac:dyDescent="0.35">
      <c r="A373" s="5">
        <f t="shared" ref="A373:A411" si="245">+A372+1</f>
        <v>17367</v>
      </c>
      <c r="B373" s="6">
        <v>43918</v>
      </c>
      <c r="C373" s="5" t="s">
        <v>15</v>
      </c>
      <c r="D373" s="5">
        <v>63492</v>
      </c>
      <c r="E373" s="5">
        <v>48</v>
      </c>
      <c r="F373" s="7">
        <v>120</v>
      </c>
      <c r="G373" s="7">
        <f t="shared" si="243"/>
        <v>5760</v>
      </c>
      <c r="H373" s="8" t="s">
        <v>11</v>
      </c>
      <c r="I373" s="6">
        <v>43921</v>
      </c>
      <c r="J373" s="7">
        <v>52.83</v>
      </c>
      <c r="K373" s="7"/>
      <c r="L373" s="6"/>
      <c r="M373" s="9"/>
    </row>
    <row r="374" spans="1:13" x14ac:dyDescent="0.35">
      <c r="A374" s="5">
        <f t="shared" si="245"/>
        <v>17368</v>
      </c>
      <c r="B374" s="6">
        <v>43918</v>
      </c>
      <c r="C374" s="5" t="s">
        <v>13</v>
      </c>
      <c r="D374" s="5">
        <v>35698</v>
      </c>
      <c r="E374" s="5">
        <v>6</v>
      </c>
      <c r="F374" s="7">
        <v>120</v>
      </c>
      <c r="G374" s="7">
        <f t="shared" si="243"/>
        <v>720</v>
      </c>
      <c r="H374" s="8" t="s">
        <v>11</v>
      </c>
      <c r="I374" s="6">
        <v>408066</v>
      </c>
      <c r="J374" s="7">
        <v>20.84</v>
      </c>
      <c r="K374" s="7"/>
      <c r="L374" s="6"/>
      <c r="M374" s="9"/>
    </row>
    <row r="375" spans="1:13" x14ac:dyDescent="0.35">
      <c r="A375" s="5">
        <f t="shared" si="245"/>
        <v>17369</v>
      </c>
      <c r="B375" s="6">
        <v>43918</v>
      </c>
      <c r="C375" s="5" t="s">
        <v>13</v>
      </c>
      <c r="D375" s="5">
        <v>12532</v>
      </c>
      <c r="E375" s="5">
        <v>2</v>
      </c>
      <c r="F375" s="7">
        <v>120</v>
      </c>
      <c r="G375" s="7">
        <f t="shared" si="243"/>
        <v>240</v>
      </c>
      <c r="H375" s="8" t="s">
        <v>11</v>
      </c>
      <c r="I375" s="6">
        <v>408066</v>
      </c>
      <c r="J375" s="7">
        <v>14.27</v>
      </c>
      <c r="K375" s="7"/>
      <c r="L375" s="6"/>
      <c r="M375" s="9"/>
    </row>
    <row r="376" spans="1:13" x14ac:dyDescent="0.35">
      <c r="A376" s="5">
        <f t="shared" si="245"/>
        <v>17370</v>
      </c>
      <c r="B376" s="6">
        <v>43918</v>
      </c>
      <c r="C376" s="5" t="s">
        <v>14</v>
      </c>
      <c r="D376" s="5">
        <v>25192</v>
      </c>
      <c r="E376" s="5">
        <v>1</v>
      </c>
      <c r="F376" s="7">
        <v>276</v>
      </c>
      <c r="G376" s="7">
        <f>+E376*F376</f>
        <v>276</v>
      </c>
      <c r="H376" s="8" t="s">
        <v>16</v>
      </c>
      <c r="I376" s="6">
        <v>408066</v>
      </c>
      <c r="J376" s="7">
        <v>10.34</v>
      </c>
      <c r="K376" s="7"/>
      <c r="L376" s="6"/>
      <c r="M376" s="9"/>
    </row>
    <row r="377" spans="1:13" x14ac:dyDescent="0.35">
      <c r="A377" s="5">
        <f t="shared" si="245"/>
        <v>17371</v>
      </c>
      <c r="B377" s="6">
        <v>43918</v>
      </c>
      <c r="C377" s="5" t="s">
        <v>13</v>
      </c>
      <c r="D377" s="5">
        <v>15682</v>
      </c>
      <c r="E377" s="5">
        <v>4</v>
      </c>
      <c r="F377" s="7">
        <v>120</v>
      </c>
      <c r="G377" s="7">
        <f t="shared" si="243"/>
        <v>480</v>
      </c>
      <c r="H377" s="8" t="s">
        <v>11</v>
      </c>
      <c r="I377" s="6">
        <v>408066</v>
      </c>
      <c r="J377" s="7">
        <v>20.14</v>
      </c>
      <c r="K377" s="7"/>
      <c r="L377" s="6"/>
      <c r="M377" s="9"/>
    </row>
    <row r="378" spans="1:13" x14ac:dyDescent="0.35">
      <c r="A378" s="5">
        <f t="shared" si="245"/>
        <v>17372</v>
      </c>
      <c r="B378" s="6">
        <v>43919</v>
      </c>
      <c r="C378" s="5" t="s">
        <v>13</v>
      </c>
      <c r="D378" s="5">
        <v>41845</v>
      </c>
      <c r="E378" s="5">
        <v>8</v>
      </c>
      <c r="F378" s="7">
        <v>120</v>
      </c>
      <c r="G378" s="7">
        <f t="shared" si="243"/>
        <v>960</v>
      </c>
      <c r="H378" s="8" t="s">
        <v>11</v>
      </c>
      <c r="I378" s="6">
        <v>43921</v>
      </c>
      <c r="J378" s="7">
        <v>30.64</v>
      </c>
      <c r="K378" s="7"/>
      <c r="L378" s="6"/>
      <c r="M378" s="9"/>
    </row>
    <row r="379" spans="1:13" x14ac:dyDescent="0.35">
      <c r="A379" s="5">
        <f t="shared" si="245"/>
        <v>17373</v>
      </c>
      <c r="B379" s="6">
        <v>43919</v>
      </c>
      <c r="C379" s="5" t="s">
        <v>13</v>
      </c>
      <c r="D379" s="5">
        <v>63492</v>
      </c>
      <c r="E379" s="5">
        <v>85</v>
      </c>
      <c r="F379" s="7">
        <v>120</v>
      </c>
      <c r="G379" s="7">
        <f t="shared" si="243"/>
        <v>10200</v>
      </c>
      <c r="H379" s="8" t="s">
        <v>11</v>
      </c>
      <c r="I379" s="6">
        <v>43921</v>
      </c>
      <c r="J379" s="7">
        <v>68.97</v>
      </c>
      <c r="K379" s="7"/>
      <c r="L379" s="6"/>
      <c r="M379" s="9"/>
    </row>
    <row r="380" spans="1:13" x14ac:dyDescent="0.35">
      <c r="A380" s="5">
        <f t="shared" si="245"/>
        <v>17374</v>
      </c>
      <c r="B380" s="6">
        <v>43919</v>
      </c>
      <c r="C380" s="5" t="s">
        <v>14</v>
      </c>
      <c r="D380" s="5">
        <v>27651</v>
      </c>
      <c r="E380" s="5">
        <v>2</v>
      </c>
      <c r="F380" s="7">
        <v>276</v>
      </c>
      <c r="G380" s="7">
        <f>+E380*F380</f>
        <v>552</v>
      </c>
      <c r="H380" s="8" t="s">
        <v>16</v>
      </c>
      <c r="I380" s="6">
        <v>43921</v>
      </c>
      <c r="J380" s="7">
        <v>15.01</v>
      </c>
      <c r="K380" s="7"/>
      <c r="L380" s="6"/>
      <c r="M380" s="9"/>
    </row>
    <row r="381" spans="1:13" x14ac:dyDescent="0.35">
      <c r="A381" s="5">
        <f t="shared" si="245"/>
        <v>17375</v>
      </c>
      <c r="B381" s="6">
        <v>43919</v>
      </c>
      <c r="C381" s="5" t="s">
        <v>13</v>
      </c>
      <c r="D381" s="5">
        <v>32681</v>
      </c>
      <c r="E381" s="5">
        <v>6</v>
      </c>
      <c r="F381" s="7">
        <v>120</v>
      </c>
      <c r="G381" s="7">
        <f t="shared" si="243"/>
        <v>720</v>
      </c>
      <c r="H381" s="8" t="s">
        <v>11</v>
      </c>
      <c r="I381" s="6">
        <v>43921</v>
      </c>
      <c r="J381" s="7">
        <v>21.56</v>
      </c>
      <c r="K381" s="7"/>
      <c r="L381" s="6"/>
      <c r="M381" s="9"/>
    </row>
    <row r="382" spans="1:13" x14ac:dyDescent="0.35">
      <c r="A382" s="5">
        <f t="shared" si="245"/>
        <v>17376</v>
      </c>
      <c r="B382" s="6">
        <v>43919</v>
      </c>
      <c r="C382" s="5" t="s">
        <v>13</v>
      </c>
      <c r="D382" s="5">
        <v>36258</v>
      </c>
      <c r="E382" s="5">
        <v>5</v>
      </c>
      <c r="F382" s="7">
        <v>120</v>
      </c>
      <c r="G382" s="7">
        <f t="shared" si="243"/>
        <v>600</v>
      </c>
      <c r="H382" s="8" t="s">
        <v>11</v>
      </c>
      <c r="I382" s="6">
        <v>43921</v>
      </c>
      <c r="J382" s="7">
        <v>21.31</v>
      </c>
      <c r="K382" s="7"/>
      <c r="L382" s="6"/>
      <c r="M382" s="9"/>
    </row>
    <row r="383" spans="1:13" x14ac:dyDescent="0.35">
      <c r="A383" s="5">
        <f t="shared" si="245"/>
        <v>17377</v>
      </c>
      <c r="B383" s="6">
        <v>43919</v>
      </c>
      <c r="C383" s="5" t="s">
        <v>13</v>
      </c>
      <c r="D383" s="5">
        <v>45235</v>
      </c>
      <c r="E383" s="5">
        <v>15</v>
      </c>
      <c r="F383" s="7">
        <v>120</v>
      </c>
      <c r="G383" s="7">
        <f t="shared" si="243"/>
        <v>1800</v>
      </c>
      <c r="H383" s="8" t="s">
        <v>11</v>
      </c>
      <c r="I383" s="6">
        <v>43921</v>
      </c>
      <c r="J383" s="7">
        <v>38.549999999999997</v>
      </c>
      <c r="K383" s="7"/>
      <c r="L383" s="6"/>
      <c r="M383" s="9"/>
    </row>
    <row r="384" spans="1:13" x14ac:dyDescent="0.35">
      <c r="A384" s="5">
        <f t="shared" si="245"/>
        <v>17378</v>
      </c>
      <c r="B384" s="6">
        <v>43919</v>
      </c>
      <c r="C384" s="5" t="s">
        <v>15</v>
      </c>
      <c r="D384" s="5">
        <v>45455</v>
      </c>
      <c r="E384" s="5">
        <v>12</v>
      </c>
      <c r="F384" s="7">
        <v>120</v>
      </c>
      <c r="G384" s="7">
        <f t="shared" si="243"/>
        <v>1440</v>
      </c>
      <c r="H384" s="8" t="s">
        <v>11</v>
      </c>
      <c r="I384" s="6">
        <v>43921</v>
      </c>
      <c r="J384" s="7">
        <v>31.81</v>
      </c>
      <c r="K384" s="7"/>
      <c r="L384" s="6"/>
      <c r="M384" s="9"/>
    </row>
    <row r="385" spans="1:13" x14ac:dyDescent="0.35">
      <c r="A385" s="5">
        <f t="shared" si="245"/>
        <v>17379</v>
      </c>
      <c r="B385" s="6">
        <v>43919</v>
      </c>
      <c r="C385" s="5" t="s">
        <v>14</v>
      </c>
      <c r="D385" s="5">
        <v>32681</v>
      </c>
      <c r="E385" s="5">
        <v>4</v>
      </c>
      <c r="F385" s="7">
        <v>276</v>
      </c>
      <c r="G385" s="7">
        <f>+E385*F385</f>
        <v>1104</v>
      </c>
      <c r="H385" s="8" t="s">
        <v>16</v>
      </c>
      <c r="I385" s="6">
        <v>43921</v>
      </c>
      <c r="J385" s="7">
        <v>20.38</v>
      </c>
      <c r="K385" s="7"/>
      <c r="L385" s="6"/>
      <c r="M385" s="9"/>
    </row>
    <row r="386" spans="1:13" x14ac:dyDescent="0.35">
      <c r="A386" s="5">
        <f t="shared" si="245"/>
        <v>17380</v>
      </c>
      <c r="B386" s="6">
        <v>43919</v>
      </c>
      <c r="C386" s="5" t="s">
        <v>13</v>
      </c>
      <c r="D386" s="5">
        <v>50647</v>
      </c>
      <c r="E386" s="5">
        <v>20</v>
      </c>
      <c r="F386" s="7">
        <v>120</v>
      </c>
      <c r="G386" s="7">
        <f t="shared" si="243"/>
        <v>2400</v>
      </c>
      <c r="H386" s="8" t="s">
        <v>11</v>
      </c>
      <c r="I386" s="6">
        <v>43921</v>
      </c>
      <c r="J386" s="7">
        <v>42.59</v>
      </c>
      <c r="K386" s="7"/>
      <c r="L386" s="6"/>
      <c r="M386" s="9"/>
    </row>
    <row r="387" spans="1:13" x14ac:dyDescent="0.35">
      <c r="A387" s="5">
        <f t="shared" si="245"/>
        <v>17381</v>
      </c>
      <c r="B387" s="6">
        <v>43919</v>
      </c>
      <c r="C387" s="5" t="s">
        <v>15</v>
      </c>
      <c r="D387" s="5">
        <v>27651</v>
      </c>
      <c r="E387" s="5">
        <v>2</v>
      </c>
      <c r="F387" s="7">
        <v>1164</v>
      </c>
      <c r="G387" s="7">
        <f t="shared" si="243"/>
        <v>2328</v>
      </c>
      <c r="H387" s="8" t="s">
        <v>16</v>
      </c>
      <c r="I387" s="6">
        <v>43921</v>
      </c>
      <c r="J387" s="7">
        <v>14.53</v>
      </c>
      <c r="K387" s="7"/>
      <c r="L387" s="6"/>
      <c r="M387" s="9"/>
    </row>
    <row r="388" spans="1:13" x14ac:dyDescent="0.35">
      <c r="A388" s="5">
        <f t="shared" si="245"/>
        <v>17382</v>
      </c>
      <c r="B388" s="6">
        <v>43919</v>
      </c>
      <c r="C388" s="5" t="s">
        <v>13</v>
      </c>
      <c r="D388" s="5">
        <v>12532</v>
      </c>
      <c r="E388" s="5">
        <v>5</v>
      </c>
      <c r="F388" s="7">
        <v>120</v>
      </c>
      <c r="G388" s="7">
        <f t="shared" si="243"/>
        <v>600</v>
      </c>
      <c r="H388" s="8" t="s">
        <v>11</v>
      </c>
      <c r="I388" s="6">
        <v>43921</v>
      </c>
      <c r="J388" s="7">
        <v>21.47</v>
      </c>
      <c r="K388" s="7"/>
      <c r="L388" s="6"/>
      <c r="M388" s="9"/>
    </row>
    <row r="389" spans="1:13" x14ac:dyDescent="0.35">
      <c r="A389" s="5">
        <f t="shared" si="245"/>
        <v>17383</v>
      </c>
      <c r="B389" s="6">
        <v>43919</v>
      </c>
      <c r="C389" s="5" t="s">
        <v>13</v>
      </c>
      <c r="D389" s="5">
        <v>69311</v>
      </c>
      <c r="E389" s="5">
        <v>86</v>
      </c>
      <c r="F389" s="7">
        <v>120</v>
      </c>
      <c r="G389" s="7">
        <f t="shared" si="243"/>
        <v>10320</v>
      </c>
      <c r="H389" s="8" t="s">
        <v>11</v>
      </c>
      <c r="I389" s="6">
        <v>43921</v>
      </c>
      <c r="J389" s="7">
        <v>70.23</v>
      </c>
      <c r="K389" s="7"/>
      <c r="L389" s="6"/>
      <c r="M389" s="9"/>
    </row>
    <row r="390" spans="1:13" x14ac:dyDescent="0.35">
      <c r="A390" s="5">
        <f t="shared" si="245"/>
        <v>17384</v>
      </c>
      <c r="B390" s="6">
        <v>43920</v>
      </c>
      <c r="C390" s="5" t="s">
        <v>13</v>
      </c>
      <c r="D390" s="5">
        <v>50647</v>
      </c>
      <c r="E390" s="5">
        <v>25</v>
      </c>
      <c r="F390" s="7">
        <v>120</v>
      </c>
      <c r="G390" s="7">
        <f t="shared" si="243"/>
        <v>3000</v>
      </c>
      <c r="H390" s="8" t="s">
        <v>11</v>
      </c>
      <c r="I390" s="6"/>
      <c r="J390" s="7"/>
      <c r="K390" s="7"/>
      <c r="L390" s="6"/>
      <c r="M390" s="9"/>
    </row>
    <row r="391" spans="1:13" x14ac:dyDescent="0.35">
      <c r="A391" s="5">
        <f t="shared" si="245"/>
        <v>17385</v>
      </c>
      <c r="B391" s="6">
        <v>43920</v>
      </c>
      <c r="C391" s="5" t="s">
        <v>13</v>
      </c>
      <c r="D391" s="5">
        <v>33982</v>
      </c>
      <c r="E391" s="5">
        <v>6</v>
      </c>
      <c r="F391" s="7">
        <v>120</v>
      </c>
      <c r="G391" s="7">
        <f t="shared" si="243"/>
        <v>720</v>
      </c>
      <c r="H391" s="8" t="s">
        <v>11</v>
      </c>
      <c r="I391" s="6"/>
      <c r="J391" s="7"/>
      <c r="K391" s="7"/>
      <c r="L391" s="6"/>
      <c r="M391" s="9"/>
    </row>
    <row r="392" spans="1:13" x14ac:dyDescent="0.35">
      <c r="A392" s="5">
        <f t="shared" si="245"/>
        <v>17386</v>
      </c>
      <c r="B392" s="6">
        <v>43920</v>
      </c>
      <c r="C392" s="5" t="s">
        <v>13</v>
      </c>
      <c r="D392" s="5">
        <v>69311</v>
      </c>
      <c r="E392" s="5">
        <v>72</v>
      </c>
      <c r="F392" s="7">
        <v>120</v>
      </c>
      <c r="G392" s="7">
        <f t="shared" si="243"/>
        <v>8640</v>
      </c>
      <c r="H392" s="8" t="s">
        <v>11</v>
      </c>
      <c r="I392" s="6"/>
      <c r="J392" s="7"/>
      <c r="K392" s="7"/>
      <c r="L392" s="6"/>
      <c r="M392" s="9"/>
    </row>
    <row r="393" spans="1:13" x14ac:dyDescent="0.35">
      <c r="A393" s="5">
        <f t="shared" si="245"/>
        <v>17387</v>
      </c>
      <c r="B393" s="6">
        <v>43920</v>
      </c>
      <c r="C393" s="5" t="s">
        <v>14</v>
      </c>
      <c r="D393" s="5">
        <v>63492</v>
      </c>
      <c r="E393" s="5">
        <v>48</v>
      </c>
      <c r="F393" s="7">
        <v>276</v>
      </c>
      <c r="G393" s="7">
        <f>+E393*F393</f>
        <v>13248</v>
      </c>
      <c r="H393" s="8" t="s">
        <v>16</v>
      </c>
      <c r="I393" s="6"/>
      <c r="J393" s="7"/>
      <c r="K393" s="7"/>
      <c r="L393" s="6"/>
      <c r="M393" s="9"/>
    </row>
    <row r="394" spans="1:13" x14ac:dyDescent="0.35">
      <c r="A394" s="5">
        <f t="shared" si="245"/>
        <v>17388</v>
      </c>
      <c r="B394" s="6">
        <v>43920</v>
      </c>
      <c r="C394" s="5" t="s">
        <v>13</v>
      </c>
      <c r="D394" s="5">
        <v>16950</v>
      </c>
      <c r="E394" s="5">
        <v>3</v>
      </c>
      <c r="F394" s="7">
        <v>120</v>
      </c>
      <c r="G394" s="7">
        <f t="shared" si="243"/>
        <v>360</v>
      </c>
      <c r="H394" s="8" t="s">
        <v>11</v>
      </c>
      <c r="I394" s="6"/>
      <c r="J394" s="7"/>
      <c r="K394" s="7"/>
      <c r="L394" s="6"/>
      <c r="M394" s="9"/>
    </row>
    <row r="395" spans="1:13" x14ac:dyDescent="0.35">
      <c r="A395" s="5">
        <f t="shared" si="245"/>
        <v>17389</v>
      </c>
      <c r="B395" s="6">
        <v>43920</v>
      </c>
      <c r="C395" s="5" t="s">
        <v>13</v>
      </c>
      <c r="D395" s="5">
        <v>12532</v>
      </c>
      <c r="E395" s="5">
        <v>4</v>
      </c>
      <c r="F395" s="7">
        <v>120</v>
      </c>
      <c r="G395" s="7">
        <f t="shared" si="243"/>
        <v>480</v>
      </c>
      <c r="H395" s="8" t="s">
        <v>11</v>
      </c>
      <c r="I395" s="6"/>
      <c r="J395" s="7"/>
      <c r="K395" s="7"/>
      <c r="L395" s="6"/>
      <c r="M395" s="9"/>
    </row>
    <row r="396" spans="1:13" x14ac:dyDescent="0.35">
      <c r="A396" s="5">
        <f t="shared" si="245"/>
        <v>17390</v>
      </c>
      <c r="B396" s="6">
        <v>43920</v>
      </c>
      <c r="C396" s="5" t="s">
        <v>14</v>
      </c>
      <c r="D396" s="5">
        <v>25192</v>
      </c>
      <c r="E396" s="5">
        <v>2</v>
      </c>
      <c r="F396" s="7">
        <v>120</v>
      </c>
      <c r="G396" s="7">
        <f t="shared" si="243"/>
        <v>240</v>
      </c>
      <c r="H396" s="8" t="s">
        <v>11</v>
      </c>
      <c r="I396" s="6"/>
      <c r="J396" s="7"/>
      <c r="K396" s="7"/>
      <c r="L396" s="6"/>
      <c r="M396" s="9"/>
    </row>
    <row r="397" spans="1:13" x14ac:dyDescent="0.35">
      <c r="A397" s="5">
        <f t="shared" si="245"/>
        <v>17391</v>
      </c>
      <c r="B397" s="6">
        <v>43921</v>
      </c>
      <c r="C397" s="5" t="s">
        <v>13</v>
      </c>
      <c r="D397" s="5">
        <v>63492</v>
      </c>
      <c r="E397" s="5">
        <v>50</v>
      </c>
      <c r="F397" s="7">
        <v>120</v>
      </c>
      <c r="G397" s="7">
        <f t="shared" ref="G397:G406" si="246">+E397*F397</f>
        <v>6000</v>
      </c>
      <c r="H397" s="8" t="s">
        <v>11</v>
      </c>
      <c r="I397" s="6"/>
      <c r="J397" s="7"/>
      <c r="K397" s="7"/>
      <c r="L397" s="6"/>
      <c r="M397" s="9"/>
    </row>
    <row r="398" spans="1:13" x14ac:dyDescent="0.35">
      <c r="A398" s="5">
        <f t="shared" si="245"/>
        <v>17392</v>
      </c>
      <c r="B398" s="6">
        <v>43921</v>
      </c>
      <c r="C398" s="5" t="s">
        <v>13</v>
      </c>
      <c r="D398" s="5">
        <v>27651</v>
      </c>
      <c r="E398" s="5">
        <v>6</v>
      </c>
      <c r="F398" s="7">
        <v>120</v>
      </c>
      <c r="G398" s="7">
        <f t="shared" si="246"/>
        <v>720</v>
      </c>
      <c r="H398" s="8" t="s">
        <v>11</v>
      </c>
      <c r="I398" s="6"/>
      <c r="J398" s="7"/>
      <c r="K398" s="7"/>
      <c r="L398" s="6"/>
      <c r="M398" s="9"/>
    </row>
    <row r="399" spans="1:13" x14ac:dyDescent="0.35">
      <c r="A399" s="5">
        <f t="shared" si="245"/>
        <v>17393</v>
      </c>
      <c r="B399" s="6">
        <v>43921</v>
      </c>
      <c r="C399" s="5" t="s">
        <v>14</v>
      </c>
      <c r="D399" s="5">
        <v>32681</v>
      </c>
      <c r="E399" s="5">
        <v>8</v>
      </c>
      <c r="F399" s="7">
        <v>276</v>
      </c>
      <c r="G399" s="7">
        <f t="shared" si="246"/>
        <v>2208</v>
      </c>
      <c r="H399" s="8" t="s">
        <v>16</v>
      </c>
      <c r="I399" s="6"/>
      <c r="J399" s="7"/>
      <c r="K399" s="7"/>
      <c r="L399" s="6"/>
      <c r="M399" s="9"/>
    </row>
    <row r="400" spans="1:13" x14ac:dyDescent="0.35">
      <c r="A400" s="5">
        <f t="shared" si="245"/>
        <v>17394</v>
      </c>
      <c r="B400" s="6">
        <v>43921</v>
      </c>
      <c r="C400" s="5" t="s">
        <v>14</v>
      </c>
      <c r="D400" s="5">
        <v>36258</v>
      </c>
      <c r="E400" s="5">
        <v>12</v>
      </c>
      <c r="F400" s="7">
        <v>276</v>
      </c>
      <c r="G400" s="7">
        <f t="shared" si="246"/>
        <v>3312</v>
      </c>
      <c r="H400" s="8" t="s">
        <v>16</v>
      </c>
      <c r="I400" s="6"/>
      <c r="J400" s="7"/>
      <c r="K400" s="7"/>
      <c r="L400" s="6"/>
      <c r="M400" s="9"/>
    </row>
    <row r="401" spans="1:13" x14ac:dyDescent="0.35">
      <c r="A401" s="5">
        <f t="shared" si="245"/>
        <v>17395</v>
      </c>
      <c r="B401" s="6">
        <v>43921</v>
      </c>
      <c r="C401" s="5" t="s">
        <v>13</v>
      </c>
      <c r="D401" s="5">
        <v>45229</v>
      </c>
      <c r="E401" s="5">
        <v>15</v>
      </c>
      <c r="F401" s="7">
        <v>120</v>
      </c>
      <c r="G401" s="7">
        <f t="shared" si="246"/>
        <v>1800</v>
      </c>
      <c r="H401" s="8" t="s">
        <v>11</v>
      </c>
      <c r="I401" s="6"/>
      <c r="J401" s="7"/>
      <c r="K401" s="7"/>
      <c r="L401" s="6"/>
      <c r="M401" s="9"/>
    </row>
    <row r="402" spans="1:13" x14ac:dyDescent="0.35">
      <c r="A402" s="5">
        <f t="shared" si="245"/>
        <v>17396</v>
      </c>
      <c r="B402" s="6">
        <v>43921</v>
      </c>
      <c r="C402" s="5" t="s">
        <v>14</v>
      </c>
      <c r="D402" s="5">
        <v>23657</v>
      </c>
      <c r="E402" s="5">
        <v>3</v>
      </c>
      <c r="F402" s="7">
        <v>276</v>
      </c>
      <c r="G402" s="7">
        <f>+E402*F402</f>
        <v>828</v>
      </c>
      <c r="H402" s="8" t="s">
        <v>16</v>
      </c>
      <c r="I402" s="6"/>
      <c r="J402" s="7"/>
      <c r="K402" s="7"/>
      <c r="L402" s="6"/>
      <c r="M402" s="9"/>
    </row>
    <row r="403" spans="1:13" x14ac:dyDescent="0.35">
      <c r="A403" s="5">
        <f t="shared" si="245"/>
        <v>17397</v>
      </c>
      <c r="B403" s="6">
        <v>43921</v>
      </c>
      <c r="C403" s="5" t="s">
        <v>15</v>
      </c>
      <c r="D403" s="5">
        <v>75213</v>
      </c>
      <c r="E403" s="5">
        <v>130</v>
      </c>
      <c r="F403" s="7">
        <v>1164</v>
      </c>
      <c r="G403" s="7">
        <f t="shared" ref="G403" si="247">+E403*F403</f>
        <v>151320</v>
      </c>
      <c r="H403" s="8" t="s">
        <v>16</v>
      </c>
      <c r="I403" s="6"/>
      <c r="J403" s="7"/>
      <c r="K403" s="7"/>
      <c r="L403" s="6"/>
      <c r="M403" s="9"/>
    </row>
    <row r="404" spans="1:13" x14ac:dyDescent="0.35">
      <c r="A404" s="5">
        <f t="shared" si="245"/>
        <v>17398</v>
      </c>
      <c r="B404" s="6">
        <v>43921</v>
      </c>
      <c r="C404" s="5" t="s">
        <v>14</v>
      </c>
      <c r="D404" s="5">
        <v>23657</v>
      </c>
      <c r="E404" s="5">
        <v>2</v>
      </c>
      <c r="F404" s="7">
        <v>276</v>
      </c>
      <c r="G404" s="7">
        <f>+E404*F404</f>
        <v>552</v>
      </c>
      <c r="H404" s="8"/>
      <c r="I404" s="6"/>
      <c r="J404" s="7"/>
      <c r="K404" s="7"/>
      <c r="L404" s="6"/>
      <c r="M404" s="9"/>
    </row>
    <row r="405" spans="1:13" x14ac:dyDescent="0.35">
      <c r="A405" s="5">
        <f t="shared" si="245"/>
        <v>17399</v>
      </c>
      <c r="B405" s="6">
        <v>43921</v>
      </c>
      <c r="C405" s="5" t="s">
        <v>13</v>
      </c>
      <c r="D405" s="5">
        <v>54211</v>
      </c>
      <c r="E405" s="5">
        <v>12</v>
      </c>
      <c r="F405" s="7">
        <v>120</v>
      </c>
      <c r="G405" s="7">
        <f t="shared" si="246"/>
        <v>1440</v>
      </c>
      <c r="H405" s="8"/>
      <c r="I405" s="6"/>
      <c r="J405" s="7"/>
      <c r="K405" s="7"/>
      <c r="L405" s="6"/>
      <c r="M405" s="9"/>
    </row>
    <row r="406" spans="1:13" x14ac:dyDescent="0.35">
      <c r="A406" s="5">
        <f t="shared" si="245"/>
        <v>17400</v>
      </c>
      <c r="B406" s="6">
        <v>43921</v>
      </c>
      <c r="C406" s="5" t="s">
        <v>13</v>
      </c>
      <c r="D406" s="5">
        <v>27651</v>
      </c>
      <c r="E406" s="5">
        <v>4</v>
      </c>
      <c r="F406" s="7">
        <v>120</v>
      </c>
      <c r="G406" s="7">
        <f t="shared" si="246"/>
        <v>480</v>
      </c>
      <c r="H406" s="8"/>
      <c r="I406" s="6"/>
      <c r="J406" s="7"/>
      <c r="K406" s="7"/>
      <c r="L406" s="6"/>
      <c r="M406" s="9"/>
    </row>
    <row r="407" spans="1:13" x14ac:dyDescent="0.35">
      <c r="A407" s="5">
        <f t="shared" si="245"/>
        <v>17401</v>
      </c>
      <c r="B407" s="6">
        <v>43921</v>
      </c>
      <c r="C407" s="5" t="s">
        <v>14</v>
      </c>
      <c r="D407" s="5">
        <v>25192</v>
      </c>
      <c r="E407" s="5">
        <v>6</v>
      </c>
      <c r="F407" s="7">
        <v>276</v>
      </c>
      <c r="G407" s="7">
        <f>+E407*F407</f>
        <v>1656</v>
      </c>
      <c r="H407" s="8"/>
      <c r="I407" s="6"/>
      <c r="J407" s="7"/>
      <c r="K407" s="7"/>
      <c r="L407" s="6"/>
      <c r="M407" s="9"/>
    </row>
    <row r="408" spans="1:13" x14ac:dyDescent="0.35">
      <c r="A408" s="5">
        <f t="shared" si="245"/>
        <v>17402</v>
      </c>
      <c r="B408" s="6">
        <v>43921</v>
      </c>
      <c r="C408" s="5" t="s">
        <v>13</v>
      </c>
      <c r="D408" s="5">
        <v>15682</v>
      </c>
      <c r="E408" s="5">
        <v>3</v>
      </c>
      <c r="F408" s="7">
        <v>120</v>
      </c>
      <c r="G408" s="7">
        <f t="shared" ref="G408" si="248">+E408*F408</f>
        <v>360</v>
      </c>
    </row>
    <row r="409" spans="1:13" x14ac:dyDescent="0.35">
      <c r="A409" s="5">
        <f t="shared" si="245"/>
        <v>17403</v>
      </c>
      <c r="B409" s="6">
        <v>43921</v>
      </c>
      <c r="C409" s="5" t="s">
        <v>13</v>
      </c>
      <c r="D409" s="5">
        <v>41845</v>
      </c>
      <c r="E409" s="5">
        <v>12</v>
      </c>
      <c r="F409" s="7">
        <v>120</v>
      </c>
      <c r="G409" s="7">
        <f t="shared" ref="G409:G410" si="249">+E409*F409</f>
        <v>1440</v>
      </c>
    </row>
    <row r="410" spans="1:13" x14ac:dyDescent="0.35">
      <c r="A410" s="5">
        <f t="shared" si="245"/>
        <v>17404</v>
      </c>
      <c r="B410" s="6">
        <v>43921</v>
      </c>
      <c r="C410" s="5" t="s">
        <v>13</v>
      </c>
      <c r="D410" s="5">
        <v>63492</v>
      </c>
      <c r="E410" s="5">
        <v>48</v>
      </c>
      <c r="F410" s="7">
        <v>120</v>
      </c>
      <c r="G410" s="7">
        <f t="shared" si="249"/>
        <v>5760</v>
      </c>
    </row>
    <row r="411" spans="1:13" x14ac:dyDescent="0.35">
      <c r="A411" s="5">
        <f t="shared" si="245"/>
        <v>17405</v>
      </c>
      <c r="B411" s="6">
        <v>43921</v>
      </c>
      <c r="C411" s="5" t="s">
        <v>14</v>
      </c>
      <c r="D411" s="5">
        <v>27651</v>
      </c>
      <c r="E411" s="5">
        <v>2</v>
      </c>
      <c r="F411" s="7">
        <v>276</v>
      </c>
      <c r="G411" s="7">
        <f>+E411*F411</f>
        <v>552</v>
      </c>
    </row>
  </sheetData>
  <pageMargins left="0" right="0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2020 - fourth quarter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Allen Blay</cp:lastModifiedBy>
  <cp:lastPrinted>2016-01-21T16:23:59Z</cp:lastPrinted>
  <dcterms:created xsi:type="dcterms:W3CDTF">2016-01-08T15:50:26Z</dcterms:created>
  <dcterms:modified xsi:type="dcterms:W3CDTF">2020-07-03T20:45:21Z</dcterms:modified>
</cp:coreProperties>
</file>